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60" windowWidth="16212" windowHeight="5784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43" i="1"/>
  <c r="J143"/>
  <c r="K143"/>
  <c r="L143"/>
  <c r="M143"/>
  <c r="N143"/>
  <c r="O143"/>
  <c r="O175"/>
  <c r="N175"/>
  <c r="M175"/>
  <c r="L175"/>
  <c r="K175"/>
  <c r="J175"/>
  <c r="I175"/>
  <c r="O163"/>
  <c r="N163"/>
  <c r="M163"/>
  <c r="L163"/>
  <c r="K163"/>
  <c r="J163"/>
  <c r="I163"/>
  <c r="O132"/>
  <c r="N132"/>
  <c r="M132"/>
  <c r="L132"/>
  <c r="K132"/>
  <c r="J132"/>
  <c r="I132"/>
  <c r="O114"/>
  <c r="N114"/>
  <c r="M114"/>
  <c r="L114"/>
  <c r="K114"/>
  <c r="J114"/>
  <c r="I114"/>
  <c r="O102"/>
  <c r="N102"/>
  <c r="M102"/>
  <c r="L102"/>
  <c r="K102"/>
  <c r="J102"/>
  <c r="I102"/>
  <c r="O85"/>
  <c r="N85"/>
  <c r="M85"/>
  <c r="L85"/>
  <c r="K85"/>
  <c r="J85"/>
  <c r="I85"/>
  <c r="O72"/>
  <c r="N72"/>
  <c r="M72"/>
  <c r="L72"/>
  <c r="K72"/>
  <c r="J72"/>
  <c r="I72"/>
  <c r="O54"/>
  <c r="N54"/>
  <c r="M54"/>
  <c r="L54"/>
  <c r="K54"/>
  <c r="J54"/>
  <c r="I54"/>
  <c r="U163"/>
  <c r="U102"/>
  <c r="U85"/>
  <c r="D163"/>
  <c r="D143"/>
  <c r="D42"/>
  <c r="D54"/>
  <c r="D72"/>
  <c r="D85"/>
  <c r="D102"/>
  <c r="W143" l="1"/>
  <c r="X143"/>
  <c r="W132"/>
  <c r="X132"/>
  <c r="W102"/>
  <c r="X102"/>
  <c r="W54"/>
  <c r="X54"/>
  <c r="W175"/>
  <c r="U175"/>
  <c r="D175"/>
  <c r="U143"/>
  <c r="U132"/>
  <c r="D132"/>
  <c r="U114"/>
  <c r="D114"/>
  <c r="U72"/>
  <c r="U42"/>
  <c r="U54"/>
  <c r="W163"/>
  <c r="H175"/>
  <c r="G175"/>
  <c r="F175"/>
  <c r="E175"/>
  <c r="H163"/>
  <c r="G163"/>
  <c r="F163"/>
  <c r="E163"/>
  <c r="H143"/>
  <c r="G143"/>
  <c r="F143"/>
  <c r="E143"/>
  <c r="H132"/>
  <c r="G132"/>
  <c r="F132"/>
  <c r="E132"/>
  <c r="H114"/>
  <c r="G114"/>
  <c r="F114"/>
  <c r="E114"/>
  <c r="H102"/>
  <c r="G102"/>
  <c r="F102"/>
  <c r="E102"/>
  <c r="H85"/>
  <c r="G85"/>
  <c r="F85"/>
  <c r="E85"/>
  <c r="H72"/>
  <c r="G72"/>
  <c r="F72"/>
  <c r="E72"/>
  <c r="H54"/>
  <c r="G54"/>
  <c r="F54"/>
  <c r="E54"/>
  <c r="O42"/>
  <c r="N42"/>
  <c r="M42"/>
  <c r="L42"/>
  <c r="K42"/>
  <c r="J42"/>
  <c r="I42"/>
  <c r="H42"/>
  <c r="G42"/>
  <c r="F42"/>
  <c r="E42"/>
  <c r="X163"/>
  <c r="AF175"/>
  <c r="AE175"/>
  <c r="AD175"/>
  <c r="AC175"/>
  <c r="AB175"/>
  <c r="AA175"/>
  <c r="Z175"/>
  <c r="Y175"/>
  <c r="X175"/>
  <c r="V175"/>
  <c r="AF163"/>
  <c r="AE163"/>
  <c r="AD163"/>
  <c r="AC163"/>
  <c r="AB163"/>
  <c r="AA163"/>
  <c r="Z163"/>
  <c r="Y163"/>
  <c r="V163"/>
  <c r="AF143"/>
  <c r="AE143"/>
  <c r="AD143"/>
  <c r="AC143"/>
  <c r="AB143"/>
  <c r="AA143"/>
  <c r="Z143"/>
  <c r="Y143"/>
  <c r="V143"/>
  <c r="AF132"/>
  <c r="AE132"/>
  <c r="AD132"/>
  <c r="AC132"/>
  <c r="AB132"/>
  <c r="AA132"/>
  <c r="Z132"/>
  <c r="Y132"/>
  <c r="V132"/>
  <c r="AF114"/>
  <c r="AE114"/>
  <c r="AD114"/>
  <c r="AC114"/>
  <c r="AB114"/>
  <c r="AA114"/>
  <c r="Z114"/>
  <c r="Y114"/>
  <c r="X114"/>
  <c r="W114"/>
  <c r="V114"/>
  <c r="AF102"/>
  <c r="AE102"/>
  <c r="AD102"/>
  <c r="AC102"/>
  <c r="AB102"/>
  <c r="AA102"/>
  <c r="Z102"/>
  <c r="Y102"/>
  <c r="V102"/>
  <c r="AF85"/>
  <c r="AE85"/>
  <c r="AD85"/>
  <c r="AC85"/>
  <c r="AB85"/>
  <c r="AA85"/>
  <c r="Z85"/>
  <c r="Y85"/>
  <c r="X85"/>
  <c r="W85"/>
  <c r="V85"/>
  <c r="AF72"/>
  <c r="AE72"/>
  <c r="AD72"/>
  <c r="AC72"/>
  <c r="AB72"/>
  <c r="AA72"/>
  <c r="Z72"/>
  <c r="Y72"/>
  <c r="X72"/>
  <c r="W72"/>
  <c r="V72"/>
  <c r="AF54"/>
  <c r="AE54"/>
  <c r="AD54"/>
  <c r="AC54"/>
  <c r="AB54"/>
  <c r="AA54"/>
  <c r="Z54"/>
  <c r="Y54"/>
  <c r="V54"/>
  <c r="AF42"/>
  <c r="AE42"/>
  <c r="AD42"/>
  <c r="AC42"/>
  <c r="AB42"/>
  <c r="AA42"/>
  <c r="Z42"/>
  <c r="Y42"/>
  <c r="X42"/>
  <c r="W42"/>
  <c r="V42"/>
  <c r="E177" l="1"/>
  <c r="G177"/>
  <c r="F177"/>
  <c r="X177"/>
  <c r="W177"/>
  <c r="V177"/>
  <c r="F178" l="1"/>
  <c r="G178"/>
  <c r="W178"/>
  <c r="X178"/>
</calcChain>
</file>

<file path=xl/sharedStrings.xml><?xml version="1.0" encoding="utf-8"?>
<sst xmlns="http://schemas.openxmlformats.org/spreadsheetml/2006/main" count="587" uniqueCount="93">
  <si>
    <t xml:space="preserve">                   </t>
  </si>
  <si>
    <t>МКОУ"Завьяловская основная общеобразовательная школа"</t>
  </si>
  <si>
    <t>с.Завьяловское</t>
  </si>
  <si>
    <t>№ рец.</t>
  </si>
  <si>
    <t>Приём пищи</t>
  </si>
  <si>
    <t>наименование блюда</t>
  </si>
  <si>
    <t>масса</t>
  </si>
  <si>
    <t>порции грамм</t>
  </si>
  <si>
    <t>пищевые вещества(г.)</t>
  </si>
  <si>
    <t>белки</t>
  </si>
  <si>
    <t>жиры</t>
  </si>
  <si>
    <t>углеводы</t>
  </si>
  <si>
    <t>Энергетич.ценность  (ккал)</t>
  </si>
  <si>
    <t>всего за день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</si>
  <si>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</si>
  <si>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</si>
  <si>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</si>
  <si>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</si>
  <si>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</si>
  <si>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</si>
  <si>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</si>
  <si>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</si>
  <si>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10 день</t>
  </si>
  <si>
    <t>Десятидневное меню питания учащихся</t>
  </si>
  <si>
    <t>всего за 10дн.</t>
  </si>
  <si>
    <t>х</t>
  </si>
  <si>
    <t>соотношение</t>
  </si>
  <si>
    <t>Блюда готовятся с использованием йодированной соли</t>
  </si>
  <si>
    <t>Утверждаю:</t>
  </si>
  <si>
    <t>кофейный напиток</t>
  </si>
  <si>
    <t>масло сливочное</t>
  </si>
  <si>
    <t>омлет натуральный</t>
  </si>
  <si>
    <r>
      <rPr>
        <b/>
        <sz val="12"/>
        <color theme="1"/>
        <rFont val="Calibri"/>
        <family val="2"/>
        <charset val="204"/>
        <scheme val="minor"/>
      </rPr>
      <t>сезонность</t>
    </r>
    <r>
      <rPr>
        <sz val="11"/>
        <color theme="1"/>
        <rFont val="Calibri"/>
        <family val="2"/>
        <charset val="204"/>
        <scheme val="minor"/>
      </rPr>
      <t xml:space="preserve"> :   </t>
    </r>
  </si>
  <si>
    <t>"_____"______________20___г.</t>
  </si>
  <si>
    <t>Витамины</t>
  </si>
  <si>
    <t>Минеральные вещества</t>
  </si>
  <si>
    <t>Fe</t>
  </si>
  <si>
    <t>Миниральные вещества</t>
  </si>
  <si>
    <t>2-ая неделя     понедельник</t>
  </si>
  <si>
    <t>2-ая неделя   вторник</t>
  </si>
  <si>
    <t>2-ая неделя    среда</t>
  </si>
  <si>
    <t>2-ая неделя     четверг</t>
  </si>
  <si>
    <t>2-ая неделя    пятница</t>
  </si>
  <si>
    <t>1-ая неделя   понедельник</t>
  </si>
  <si>
    <t>1-ая неделя     вторник</t>
  </si>
  <si>
    <t>1-ая неделя    среда</t>
  </si>
  <si>
    <t>1-ая неделя   четверг</t>
  </si>
  <si>
    <t>1-ая неделя   пятница</t>
  </si>
  <si>
    <t>9день</t>
  </si>
  <si>
    <r>
      <t xml:space="preserve">        </t>
    </r>
    <r>
      <rPr>
        <b/>
        <sz val="12"/>
        <color theme="1"/>
        <rFont val="Calibri"/>
        <family val="2"/>
        <charset val="204"/>
        <scheme val="minor"/>
      </rPr>
      <t xml:space="preserve">                           7-11лет</t>
    </r>
  </si>
  <si>
    <t>5-9кл.</t>
  </si>
  <si>
    <t>макаронные изделия</t>
  </si>
  <si>
    <t>Лемешева М.А.</t>
  </si>
  <si>
    <t>биточки мясные</t>
  </si>
  <si>
    <t>какао с молоком</t>
  </si>
  <si>
    <t>хлеб валетек</t>
  </si>
  <si>
    <t>сыр порциями</t>
  </si>
  <si>
    <t>кисель Витошка с вит.</t>
  </si>
  <si>
    <t>каша пшенная молоч.</t>
  </si>
  <si>
    <t>рыба припущенная</t>
  </si>
  <si>
    <t>картофельное пюре</t>
  </si>
  <si>
    <t>каша рисовая молоч.</t>
  </si>
  <si>
    <t>запеканка из творога со сгущенкой</t>
  </si>
  <si>
    <t>ЗАВТРАК</t>
  </si>
  <si>
    <t>Ежедневно обогащенный хлеб валетеком</t>
  </si>
  <si>
    <t>1-4кл.</t>
  </si>
  <si>
    <t xml:space="preserve">             Учащиеся    5-9классы</t>
  </si>
  <si>
    <t>И.о. директора МКОУ"Завьяловская ООШ"</t>
  </si>
  <si>
    <t>булочка</t>
  </si>
  <si>
    <t>соус томатный</t>
  </si>
  <si>
    <t xml:space="preserve">каша гречнев. рассып. </t>
  </si>
  <si>
    <t>чай с лимоном</t>
  </si>
  <si>
    <t>масло сливоч.подлив</t>
  </si>
  <si>
    <t>№4 стр.246</t>
  </si>
  <si>
    <t>№4стр246</t>
  </si>
  <si>
    <t>Ca</t>
  </si>
  <si>
    <t>Mg</t>
  </si>
  <si>
    <t>P</t>
  </si>
  <si>
    <t>B</t>
  </si>
  <si>
    <t>C</t>
  </si>
  <si>
    <t>A</t>
  </si>
  <si>
    <t>133,10</t>
  </si>
  <si>
    <t>166,38</t>
  </si>
  <si>
    <t>2023г.</t>
  </si>
  <si>
    <t>с 1 марта до 31 мая 2023г.</t>
  </si>
  <si>
    <t>с-т картоф.с зел.горош.</t>
  </si>
  <si>
    <t>с-т из свежих огурцов</t>
  </si>
  <si>
    <t>салат картофельный</t>
  </si>
  <si>
    <t>яйцо вареное</t>
  </si>
  <si>
    <t>котлета мясная</t>
  </si>
  <si>
    <t>печенье сахарное</t>
  </si>
  <si>
    <t>рис отварной</t>
  </si>
  <si>
    <t>завтрак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</si>
</sst>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4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0" xfId="0" applyFont="1"/>
    <xf numFmtId="0" fontId="3" fillId="0" borderId="0" xfId="0" applyFont="1"/>
    <xf numFmtId="0" fontId="0" fillId="0" borderId="12" xfId="0" applyBorder="1"/>
    <xf numFmtId="0" fontId="0" fillId="0" borderId="13" xfId="0" applyBorder="1"/>
    <xf numFmtId="164" fontId="0" fillId="0" borderId="1" xfId="0" applyNumberFormat="1" applyBorder="1"/>
    <xf numFmtId="2" fontId="0" fillId="0" borderId="1" xfId="0" applyNumberFormat="1" applyBorder="1"/>
    <xf numFmtId="0" fontId="0" fillId="0" borderId="5" xfId="0" applyBorder="1"/>
    <xf numFmtId="0" fontId="4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/>
    <xf numFmtId="0" fontId="7" fillId="0" borderId="9" xfId="0" applyFont="1" applyBorder="1"/>
    <xf numFmtId="0" fontId="7" fillId="0" borderId="2" xfId="0" applyFont="1" applyBorder="1"/>
    <xf numFmtId="0" fontId="7" fillId="0" borderId="10" xfId="0" applyFont="1" applyBorder="1"/>
    <xf numFmtId="0" fontId="7" fillId="0" borderId="4" xfId="0" applyFont="1" applyBorder="1"/>
    <xf numFmtId="0" fontId="7" fillId="0" borderId="6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0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1" xfId="0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0" fillId="0" borderId="9" xfId="0" applyFont="1" applyBorder="1"/>
    <xf numFmtId="0" fontId="0" fillId="0" borderId="11" xfId="0" applyFont="1" applyBorder="1"/>
    <xf numFmtId="0" fontId="0" fillId="0" borderId="10" xfId="0" applyFont="1" applyBorder="1" applyAlignment="1">
      <alignment wrapText="1"/>
    </xf>
    <xf numFmtId="0" fontId="1" fillId="0" borderId="0" xfId="0" applyFont="1" applyBorder="1"/>
    <xf numFmtId="0" fontId="0" fillId="0" borderId="1" xfId="0" applyBorder="1" applyAlignment="1">
      <alignment wrapText="1"/>
    </xf>
    <xf numFmtId="0" fontId="0" fillId="0" borderId="10" xfId="0" applyBorder="1" applyAlignment="1">
      <alignment wrapText="1"/>
    </xf>
    <xf numFmtId="0" fontId="6" fillId="0" borderId="0" xfId="0" applyFont="1" applyAlignment="1">
      <alignment horizontal="left"/>
    </xf>
    <xf numFmtId="1" fontId="0" fillId="0" borderId="1" xfId="0" applyNumberFormat="1" applyBorder="1"/>
    <xf numFmtId="0" fontId="1" fillId="0" borderId="11" xfId="0" applyFont="1" applyBorder="1"/>
    <xf numFmtId="0" fontId="1" fillId="0" borderId="5" xfId="0" applyFont="1" applyBorder="1"/>
    <xf numFmtId="0" fontId="0" fillId="0" borderId="3" xfId="0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vertical="center"/>
    </xf>
    <xf numFmtId="0" fontId="8" fillId="0" borderId="1" xfId="0" applyFont="1" applyBorder="1"/>
    <xf numFmtId="0" fontId="2" fillId="0" borderId="1" xfId="0" applyFont="1" applyBorder="1"/>
    <xf numFmtId="0" fontId="9" fillId="0" borderId="3" xfId="0" applyFont="1" applyBorder="1" applyAlignment="1">
      <alignment horizontal="center" wrapText="1"/>
    </xf>
    <xf numFmtId="0" fontId="0" fillId="0" borderId="14" xfId="0" applyBorder="1"/>
    <xf numFmtId="0" fontId="9" fillId="0" borderId="1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0" fillId="0" borderId="8" xfId="0" applyBorder="1"/>
    <xf numFmtId="0" fontId="9" fillId="0" borderId="2" xfId="0" applyFont="1" applyBorder="1" applyAlignment="1">
      <alignment horizontal="center" wrapText="1"/>
    </xf>
    <xf numFmtId="0" fontId="0" fillId="0" borderId="3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2" fillId="0" borderId="3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9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1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83"/>
  <sheetViews>
    <sheetView tabSelected="1" zoomScaleNormal="100" workbookViewId="0">
      <selection activeCell="U11" sqref="U11"/>
    </sheetView>
  </sheetViews>
  <sheetFormatPr defaultRowHeight="14.4"/>
  <cols>
    <col min="3" max="3" width="11.6640625" customWidth="1"/>
    <col min="4" max="4" width="9.44140625" customWidth="1"/>
    <col min="5" max="5" width="9.88671875" customWidth="1"/>
    <col min="6" max="6" width="7.88671875" customWidth="1"/>
    <col min="7" max="7" width="7.33203125" customWidth="1"/>
    <col min="8" max="8" width="6.77734375" customWidth="1"/>
    <col min="9" max="9" width="5.6640625" customWidth="1"/>
    <col min="10" max="14" width="5.77734375" customWidth="1"/>
    <col min="15" max="15" width="6.5546875" customWidth="1"/>
    <col min="16" max="17" width="5.77734375" customWidth="1"/>
    <col min="18" max="18" width="8.21875" customWidth="1"/>
    <col min="20" max="20" width="11.109375" customWidth="1"/>
    <col min="26" max="29" width="5.77734375" customWidth="1"/>
    <col min="30" max="31" width="7.109375" customWidth="1"/>
    <col min="32" max="32" width="6.77734375" customWidth="1"/>
    <col min="33" max="33" width="11.21875" customWidth="1"/>
  </cols>
  <sheetData>
    <row r="1" spans="2:33">
      <c r="B1" t="s">
        <v>0</v>
      </c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2:33">
      <c r="I2" s="13"/>
      <c r="J2" s="13" t="s">
        <v>28</v>
      </c>
      <c r="K2" s="13"/>
      <c r="L2" s="13"/>
      <c r="M2" s="13"/>
      <c r="O2" s="25"/>
      <c r="P2" s="13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2:33">
      <c r="I3" s="13" t="s">
        <v>67</v>
      </c>
      <c r="J3" s="13"/>
      <c r="K3" s="13"/>
      <c r="L3" s="13"/>
      <c r="M3" s="13"/>
      <c r="O3" s="25"/>
      <c r="P3" s="13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</row>
    <row r="4" spans="2:33">
      <c r="I4" s="13" t="s">
        <v>52</v>
      </c>
      <c r="J4" s="13"/>
      <c r="K4" s="13"/>
      <c r="L4" s="13"/>
      <c r="M4" s="13"/>
      <c r="O4" s="25"/>
      <c r="P4" s="13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2:33">
      <c r="I5" s="13" t="s">
        <v>33</v>
      </c>
      <c r="J5" s="13"/>
      <c r="K5" s="13"/>
      <c r="L5" s="13"/>
      <c r="M5" s="13"/>
      <c r="O5" s="25"/>
      <c r="P5" s="13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2:33" ht="46.2">
      <c r="R6" s="25"/>
      <c r="S6" s="47" t="s">
        <v>66</v>
      </c>
      <c r="T6" s="47"/>
      <c r="U6" s="47"/>
      <c r="V6" s="25"/>
      <c r="W6" s="25"/>
      <c r="X6" s="25"/>
      <c r="Y6" s="25"/>
      <c r="Z6" s="25"/>
      <c r="AA6" s="25"/>
      <c r="AB6" s="25"/>
      <c r="AC6" s="25"/>
      <c r="AD6" s="89" t="s">
        <v>92</v>
      </c>
      <c r="AE6" s="25"/>
      <c r="AF6" s="25"/>
      <c r="AG6" s="25"/>
    </row>
    <row r="7" spans="2:33"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2:33" ht="15.6">
      <c r="R8" s="25"/>
      <c r="S8" s="25"/>
      <c r="T8" s="25"/>
      <c r="U8" s="25"/>
      <c r="V8" t="s">
        <v>32</v>
      </c>
      <c r="X8" s="20" t="s">
        <v>84</v>
      </c>
      <c r="AB8" s="25"/>
      <c r="AC8" s="25"/>
      <c r="AD8" s="25"/>
      <c r="AE8" s="25"/>
      <c r="AF8" s="25"/>
      <c r="AG8" s="25"/>
    </row>
    <row r="9" spans="2:33"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2:33" ht="36.6">
      <c r="E10" s="13"/>
      <c r="F10" s="14" t="s">
        <v>23</v>
      </c>
      <c r="G10" s="14"/>
      <c r="H10" s="14"/>
      <c r="I10" s="14"/>
      <c r="J10" s="14"/>
      <c r="K10" s="14"/>
      <c r="L10" s="13"/>
      <c r="M10" s="13"/>
      <c r="N10" s="13"/>
      <c r="O10" s="13"/>
      <c r="R10" s="25"/>
      <c r="S10" s="25"/>
      <c r="T10" s="26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2:33" ht="21">
      <c r="E11" s="14" t="s">
        <v>1</v>
      </c>
      <c r="F11" s="14"/>
      <c r="G11" s="14"/>
      <c r="H11" s="14"/>
      <c r="I11" s="14"/>
      <c r="J11" s="14"/>
      <c r="K11" s="13"/>
      <c r="L11" s="13"/>
      <c r="M11" s="13"/>
      <c r="N11" s="13"/>
      <c r="O11" s="13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2" spans="2:33" ht="21">
      <c r="E12" s="13"/>
      <c r="F12" s="14"/>
      <c r="G12" s="14"/>
      <c r="H12" s="14" t="s">
        <v>83</v>
      </c>
      <c r="I12" s="14"/>
      <c r="J12" s="14"/>
      <c r="K12" s="14"/>
      <c r="L12" s="13"/>
      <c r="M12" s="13"/>
      <c r="N12" s="13"/>
      <c r="O12" s="13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2:33">
      <c r="P13" s="13"/>
      <c r="Q13" s="13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2:33" ht="15.6">
      <c r="E14" t="s">
        <v>32</v>
      </c>
      <c r="G14" s="20" t="s">
        <v>84</v>
      </c>
      <c r="L14" s="13" t="s">
        <v>63</v>
      </c>
      <c r="M14" s="13"/>
      <c r="P14" s="13"/>
      <c r="Q14" s="13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</row>
    <row r="15" spans="2:33">
      <c r="M15" s="13"/>
      <c r="N15" s="13"/>
      <c r="O15" s="13"/>
      <c r="P15" s="13"/>
      <c r="Q15" s="13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2:33"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</row>
    <row r="19" spans="1:33"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</row>
    <row r="20" spans="1:33"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</row>
    <row r="21" spans="1:33"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</row>
    <row r="22" spans="1:33"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</row>
    <row r="23" spans="1:33"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</row>
    <row r="24" spans="1:33"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</row>
    <row r="25" spans="1:33"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</row>
    <row r="26" spans="1:33"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</row>
    <row r="27" spans="1:33">
      <c r="J27" t="s">
        <v>2</v>
      </c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</row>
    <row r="28" spans="1:33"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</row>
    <row r="29" spans="1:33"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</row>
    <row r="30" spans="1:33"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1:33" ht="15.6">
      <c r="A31" t="s">
        <v>49</v>
      </c>
      <c r="C31" s="13" t="s">
        <v>65</v>
      </c>
      <c r="S31" s="13" t="s">
        <v>50</v>
      </c>
    </row>
    <row r="32" spans="1:33" ht="14.4" customHeight="1">
      <c r="A32" s="6"/>
      <c r="B32" s="9" t="s">
        <v>4</v>
      </c>
      <c r="C32" s="10"/>
      <c r="D32" s="6" t="s">
        <v>6</v>
      </c>
      <c r="E32" s="1" t="s">
        <v>8</v>
      </c>
      <c r="F32" s="8"/>
      <c r="G32" s="2"/>
      <c r="H32" s="69" t="s">
        <v>12</v>
      </c>
      <c r="I32" s="71" t="s">
        <v>35</v>
      </c>
      <c r="J32" s="72"/>
      <c r="K32" s="72"/>
      <c r="L32" s="73"/>
      <c r="M32" s="74" t="s">
        <v>34</v>
      </c>
      <c r="N32" s="75"/>
      <c r="O32" s="76"/>
      <c r="R32" s="6"/>
      <c r="S32" s="9" t="s">
        <v>4</v>
      </c>
      <c r="T32" s="10"/>
      <c r="U32" s="6" t="s">
        <v>6</v>
      </c>
      <c r="V32" s="1" t="s">
        <v>8</v>
      </c>
      <c r="W32" s="8"/>
      <c r="X32" s="2"/>
      <c r="Y32" s="69" t="s">
        <v>12</v>
      </c>
      <c r="Z32" s="71" t="s">
        <v>37</v>
      </c>
      <c r="AA32" s="72"/>
      <c r="AB32" s="72"/>
      <c r="AC32" s="73"/>
      <c r="AD32" s="71" t="s">
        <v>34</v>
      </c>
      <c r="AE32" s="72"/>
      <c r="AF32" s="73"/>
    </row>
    <row r="33" spans="1:32" ht="14.4" customHeight="1">
      <c r="A33" s="7" t="s">
        <v>3</v>
      </c>
      <c r="B33" s="11" t="s">
        <v>5</v>
      </c>
      <c r="C33" s="12"/>
      <c r="D33" s="46" t="s">
        <v>7</v>
      </c>
      <c r="E33" s="7" t="s">
        <v>9</v>
      </c>
      <c r="F33" s="3" t="s">
        <v>10</v>
      </c>
      <c r="G33" s="3" t="s">
        <v>11</v>
      </c>
      <c r="H33" s="70"/>
      <c r="I33" s="45" t="s">
        <v>75</v>
      </c>
      <c r="J33" s="45" t="s">
        <v>76</v>
      </c>
      <c r="K33" s="45" t="s">
        <v>77</v>
      </c>
      <c r="L33" s="45" t="s">
        <v>36</v>
      </c>
      <c r="M33" s="45" t="s">
        <v>78</v>
      </c>
      <c r="N33" s="45" t="s">
        <v>79</v>
      </c>
      <c r="O33" s="45" t="s">
        <v>80</v>
      </c>
      <c r="R33" s="7" t="s">
        <v>3</v>
      </c>
      <c r="S33" s="11" t="s">
        <v>5</v>
      </c>
      <c r="T33" s="12"/>
      <c r="U33" s="46" t="s">
        <v>7</v>
      </c>
      <c r="V33" s="7" t="s">
        <v>9</v>
      </c>
      <c r="W33" s="3" t="s">
        <v>10</v>
      </c>
      <c r="X33" s="3" t="s">
        <v>11</v>
      </c>
      <c r="Y33" s="70"/>
      <c r="Z33" s="45" t="s">
        <v>75</v>
      </c>
      <c r="AA33" s="45" t="s">
        <v>76</v>
      </c>
      <c r="AB33" s="45" t="s">
        <v>77</v>
      </c>
      <c r="AC33" s="45" t="s">
        <v>36</v>
      </c>
      <c r="AD33" s="45" t="s">
        <v>78</v>
      </c>
      <c r="AE33" s="45" t="s">
        <v>79</v>
      </c>
      <c r="AF33" s="45" t="s">
        <v>80</v>
      </c>
    </row>
    <row r="34" spans="1:32" ht="14.4" customHeight="1">
      <c r="A34" s="21" t="s">
        <v>43</v>
      </c>
      <c r="B34" s="49"/>
      <c r="C34" s="49"/>
      <c r="D34" s="83" t="s">
        <v>14</v>
      </c>
      <c r="E34" s="8"/>
      <c r="F34" s="8"/>
      <c r="G34" s="8"/>
      <c r="H34" s="2"/>
      <c r="I34" s="4"/>
      <c r="J34" s="19"/>
      <c r="K34" s="19"/>
      <c r="L34" s="19"/>
      <c r="M34" s="19"/>
      <c r="N34" s="19"/>
      <c r="O34" s="5"/>
      <c r="R34" s="1" t="s">
        <v>43</v>
      </c>
      <c r="S34" s="8"/>
      <c r="T34" s="8"/>
      <c r="U34" s="84" t="s">
        <v>14</v>
      </c>
      <c r="V34" s="8"/>
      <c r="W34" s="8"/>
      <c r="X34" s="8"/>
      <c r="Y34" s="2"/>
      <c r="Z34" s="4"/>
      <c r="AA34" s="19"/>
      <c r="AB34" s="19"/>
      <c r="AC34" s="19"/>
      <c r="AD34" s="19"/>
      <c r="AE34" s="19"/>
      <c r="AF34" s="5"/>
    </row>
    <row r="35" spans="1:32" ht="14.4" customHeight="1">
      <c r="A35" s="3">
        <v>340</v>
      </c>
      <c r="B35" s="65" t="s">
        <v>31</v>
      </c>
      <c r="C35" s="66"/>
      <c r="D35" s="3">
        <v>160</v>
      </c>
      <c r="E35" s="3">
        <v>16</v>
      </c>
      <c r="F35" s="8">
        <v>26.7</v>
      </c>
      <c r="G35" s="3">
        <v>3</v>
      </c>
      <c r="H35" s="51">
        <v>318</v>
      </c>
      <c r="I35" s="3">
        <v>161.30000000000001</v>
      </c>
      <c r="J35" s="3">
        <v>23.1</v>
      </c>
      <c r="K35" s="3">
        <v>242.4</v>
      </c>
      <c r="L35" s="3">
        <v>2.11</v>
      </c>
      <c r="M35" s="3">
        <v>0.06</v>
      </c>
      <c r="N35" s="3">
        <v>0.28999999999999998</v>
      </c>
      <c r="O35" s="3">
        <v>0.35</v>
      </c>
      <c r="R35" s="3">
        <v>340</v>
      </c>
      <c r="S35" s="65" t="s">
        <v>31</v>
      </c>
      <c r="T35" s="66"/>
      <c r="U35" s="3">
        <v>180</v>
      </c>
      <c r="V35" s="3">
        <v>18</v>
      </c>
      <c r="W35" s="8">
        <v>30</v>
      </c>
      <c r="X35" s="3">
        <v>3.3</v>
      </c>
      <c r="Y35" s="51">
        <v>358</v>
      </c>
      <c r="Z35" s="3">
        <v>181.4</v>
      </c>
      <c r="AA35" s="3">
        <v>25.9</v>
      </c>
      <c r="AB35" s="3">
        <v>272.7</v>
      </c>
      <c r="AC35" s="3">
        <v>2.38</v>
      </c>
      <c r="AD35" s="3">
        <v>7.0000000000000007E-2</v>
      </c>
      <c r="AE35" s="3">
        <v>0.32</v>
      </c>
      <c r="AF35" s="3">
        <v>0.4</v>
      </c>
    </row>
    <row r="36" spans="1:32" ht="13.8" customHeight="1">
      <c r="A36" s="3">
        <v>19</v>
      </c>
      <c r="B36" s="79" t="s">
        <v>85</v>
      </c>
      <c r="C36" s="80"/>
      <c r="D36" s="53">
        <v>100</v>
      </c>
      <c r="E36" s="53">
        <v>2</v>
      </c>
      <c r="F36" s="53">
        <v>15.2</v>
      </c>
      <c r="G36" s="53">
        <v>10.7</v>
      </c>
      <c r="H36" s="62">
        <v>188</v>
      </c>
      <c r="I36" s="53">
        <v>22.4</v>
      </c>
      <c r="J36" s="53">
        <v>19.059999999999999</v>
      </c>
      <c r="K36" s="53">
        <v>63</v>
      </c>
      <c r="L36" s="53">
        <v>0.83</v>
      </c>
      <c r="M36" s="63">
        <v>0.1</v>
      </c>
      <c r="N36" s="53">
        <v>15.2</v>
      </c>
      <c r="O36" s="63">
        <v>53.2</v>
      </c>
      <c r="R36" s="3">
        <v>19</v>
      </c>
      <c r="S36" s="79" t="s">
        <v>85</v>
      </c>
      <c r="T36" s="80"/>
      <c r="U36" s="53">
        <v>100</v>
      </c>
      <c r="V36" s="53">
        <v>2</v>
      </c>
      <c r="W36" s="53">
        <v>15.2</v>
      </c>
      <c r="X36" s="53">
        <v>10.7</v>
      </c>
      <c r="Y36" s="62">
        <v>188</v>
      </c>
      <c r="Z36" s="53">
        <v>22.4</v>
      </c>
      <c r="AA36" s="53">
        <v>19.059999999999999</v>
      </c>
      <c r="AB36" s="53">
        <v>63</v>
      </c>
      <c r="AC36" s="53">
        <v>0.83</v>
      </c>
      <c r="AD36" s="63">
        <v>0.1</v>
      </c>
      <c r="AE36" s="53">
        <v>15.2</v>
      </c>
      <c r="AF36" s="63">
        <v>53.2</v>
      </c>
    </row>
    <row r="37" spans="1:32" ht="13.2" customHeight="1">
      <c r="A37" s="3">
        <v>693</v>
      </c>
      <c r="B37" s="65" t="s">
        <v>54</v>
      </c>
      <c r="C37" s="66"/>
      <c r="D37" s="3">
        <v>200</v>
      </c>
      <c r="E37" s="3">
        <v>4.9000000000000004</v>
      </c>
      <c r="F37" s="3">
        <v>5</v>
      </c>
      <c r="G37" s="3">
        <v>32.5</v>
      </c>
      <c r="H37" s="3">
        <v>190</v>
      </c>
      <c r="I37" s="6">
        <v>152.19999999999999</v>
      </c>
      <c r="J37" s="6">
        <v>10.67</v>
      </c>
      <c r="K37" s="6">
        <v>124.6</v>
      </c>
      <c r="L37" s="6">
        <v>0.48</v>
      </c>
      <c r="M37" s="6">
        <v>0.188</v>
      </c>
      <c r="N37" s="6">
        <v>1.58</v>
      </c>
      <c r="O37" s="6">
        <v>2.8000000000000001E-2</v>
      </c>
      <c r="R37" s="3">
        <v>693</v>
      </c>
      <c r="S37" s="65" t="s">
        <v>54</v>
      </c>
      <c r="T37" s="66"/>
      <c r="U37" s="3">
        <v>200</v>
      </c>
      <c r="V37" s="3">
        <v>4.9000000000000004</v>
      </c>
      <c r="W37" s="3">
        <v>5</v>
      </c>
      <c r="X37" s="3">
        <v>32.5</v>
      </c>
      <c r="Y37" s="3">
        <v>190</v>
      </c>
      <c r="Z37" s="6">
        <v>152.19999999999999</v>
      </c>
      <c r="AA37" s="6">
        <v>10.67</v>
      </c>
      <c r="AB37" s="6">
        <v>124.6</v>
      </c>
      <c r="AC37" s="6">
        <v>0.48</v>
      </c>
      <c r="AD37" s="6">
        <v>0.188</v>
      </c>
      <c r="AE37" s="6">
        <v>1.58</v>
      </c>
      <c r="AF37" s="6">
        <v>2.8000000000000001E-2</v>
      </c>
    </row>
    <row r="38" spans="1:32" ht="14.4" customHeight="1">
      <c r="A38" s="3"/>
      <c r="B38" s="77" t="s">
        <v>56</v>
      </c>
      <c r="C38" s="78"/>
      <c r="D38" s="3">
        <v>12</v>
      </c>
      <c r="E38" s="3">
        <v>2.78</v>
      </c>
      <c r="F38" s="3">
        <v>3.54</v>
      </c>
      <c r="G38" s="3">
        <v>0</v>
      </c>
      <c r="H38" s="1">
        <v>44</v>
      </c>
      <c r="I38" s="61">
        <v>132</v>
      </c>
      <c r="J38" s="58">
        <v>5.25</v>
      </c>
      <c r="K38" s="59">
        <v>75</v>
      </c>
      <c r="L38" s="58">
        <v>0.15</v>
      </c>
      <c r="M38" s="59">
        <v>0.01</v>
      </c>
      <c r="N38" s="58">
        <v>0.11</v>
      </c>
      <c r="O38" s="56">
        <v>39</v>
      </c>
      <c r="R38" s="3">
        <v>97</v>
      </c>
      <c r="S38" s="65" t="s">
        <v>56</v>
      </c>
      <c r="T38" s="66"/>
      <c r="U38" s="3">
        <v>15</v>
      </c>
      <c r="V38" s="3">
        <v>3.48</v>
      </c>
      <c r="W38" s="3">
        <v>4.43</v>
      </c>
      <c r="X38" s="3">
        <v>0</v>
      </c>
      <c r="Y38" s="1">
        <v>55</v>
      </c>
      <c r="Z38" s="61">
        <v>132</v>
      </c>
      <c r="AA38" s="58">
        <v>5.25</v>
      </c>
      <c r="AB38" s="59">
        <v>75</v>
      </c>
      <c r="AC38" s="58">
        <v>0.15</v>
      </c>
      <c r="AD38" s="59">
        <v>0.01</v>
      </c>
      <c r="AE38" s="58">
        <v>0.11</v>
      </c>
      <c r="AF38" s="56">
        <v>39</v>
      </c>
    </row>
    <row r="39" spans="1:32">
      <c r="A39" s="3">
        <v>96</v>
      </c>
      <c r="B39" s="77" t="s">
        <v>30</v>
      </c>
      <c r="C39" s="78"/>
      <c r="D39" s="3">
        <v>10</v>
      </c>
      <c r="E39" s="3">
        <v>0.01</v>
      </c>
      <c r="F39" s="3">
        <v>8.3000000000000007</v>
      </c>
      <c r="G39" s="3">
        <v>0.06</v>
      </c>
      <c r="H39" s="3">
        <v>77</v>
      </c>
      <c r="I39" s="7">
        <v>0.6</v>
      </c>
      <c r="J39" s="7">
        <v>0</v>
      </c>
      <c r="K39" s="7">
        <v>0</v>
      </c>
      <c r="L39" s="7">
        <v>0.01</v>
      </c>
      <c r="M39" s="7">
        <v>0</v>
      </c>
      <c r="N39" s="7">
        <v>0</v>
      </c>
      <c r="O39" s="7">
        <v>0</v>
      </c>
      <c r="R39" s="3">
        <v>96</v>
      </c>
      <c r="S39" s="77" t="s">
        <v>30</v>
      </c>
      <c r="T39" s="78"/>
      <c r="U39" s="3">
        <v>10</v>
      </c>
      <c r="V39" s="3">
        <v>0.01</v>
      </c>
      <c r="W39" s="3">
        <v>8.3000000000000007</v>
      </c>
      <c r="X39" s="3">
        <v>0.06</v>
      </c>
      <c r="Y39" s="3">
        <v>77</v>
      </c>
      <c r="Z39" s="7">
        <v>0.6</v>
      </c>
      <c r="AA39" s="7">
        <v>0</v>
      </c>
      <c r="AB39" s="7">
        <v>0</v>
      </c>
      <c r="AC39" s="7">
        <v>0.01</v>
      </c>
      <c r="AD39" s="7">
        <v>0</v>
      </c>
      <c r="AE39" s="7">
        <v>0</v>
      </c>
      <c r="AF39" s="7">
        <v>0</v>
      </c>
    </row>
    <row r="40" spans="1:32">
      <c r="A40" s="3"/>
      <c r="B40" s="1" t="s">
        <v>55</v>
      </c>
      <c r="C40" s="51"/>
      <c r="D40" s="3">
        <v>30</v>
      </c>
      <c r="E40" s="3">
        <v>2.2999999999999998</v>
      </c>
      <c r="F40" s="3">
        <v>0.4</v>
      </c>
      <c r="G40" s="3">
        <v>14</v>
      </c>
      <c r="H40" s="3">
        <v>71</v>
      </c>
      <c r="I40" s="3">
        <v>10.199999999999999</v>
      </c>
      <c r="J40" s="3">
        <v>16.5</v>
      </c>
      <c r="K40" s="3">
        <v>59.7</v>
      </c>
      <c r="L40" s="3">
        <v>0.96</v>
      </c>
      <c r="M40" s="3">
        <v>10.199999999999999</v>
      </c>
      <c r="N40" s="3">
        <v>0</v>
      </c>
      <c r="O40" s="3">
        <v>0</v>
      </c>
      <c r="R40" s="3"/>
      <c r="S40" s="1" t="s">
        <v>55</v>
      </c>
      <c r="T40" s="51"/>
      <c r="U40" s="3">
        <v>30</v>
      </c>
      <c r="V40" s="3">
        <v>2.2999999999999998</v>
      </c>
      <c r="W40" s="3">
        <v>0.4</v>
      </c>
      <c r="X40" s="3">
        <v>14</v>
      </c>
      <c r="Y40" s="3">
        <v>71</v>
      </c>
      <c r="Z40" s="3">
        <v>10.199999999999999</v>
      </c>
      <c r="AA40" s="3">
        <v>16.5</v>
      </c>
      <c r="AB40" s="3">
        <v>59.7</v>
      </c>
      <c r="AC40" s="3">
        <v>0.96</v>
      </c>
      <c r="AD40" s="3">
        <v>10.199999999999999</v>
      </c>
      <c r="AE40" s="3">
        <v>0</v>
      </c>
      <c r="AF40" s="3">
        <v>0</v>
      </c>
    </row>
    <row r="41" spans="1:32">
      <c r="A41" s="3"/>
      <c r="B41" s="1"/>
      <c r="C41" s="2"/>
      <c r="D41" s="3"/>
      <c r="E41" s="3"/>
      <c r="F41" s="3"/>
      <c r="G41" s="3"/>
      <c r="H41" s="3"/>
      <c r="I41" s="3"/>
      <c r="J41" s="8"/>
      <c r="K41" s="3"/>
      <c r="L41" s="51"/>
      <c r="M41" s="3"/>
      <c r="N41" s="3"/>
      <c r="O41" s="3"/>
      <c r="R41" s="3"/>
      <c r="S41" s="1"/>
      <c r="T41" s="2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>
      <c r="A42" s="3"/>
      <c r="B42" s="21" t="s">
        <v>13</v>
      </c>
      <c r="C42" s="22"/>
      <c r="D42" s="23">
        <f>SUM(D35:D41)</f>
        <v>512</v>
      </c>
      <c r="E42" s="23">
        <f t="shared" ref="E42:O42" si="0">SUM(E35:E41)</f>
        <v>27.990000000000002</v>
      </c>
      <c r="F42" s="23">
        <f t="shared" si="0"/>
        <v>59.139999999999993</v>
      </c>
      <c r="G42" s="23">
        <f t="shared" si="0"/>
        <v>60.260000000000005</v>
      </c>
      <c r="H42" s="23">
        <f t="shared" si="0"/>
        <v>888</v>
      </c>
      <c r="I42" s="23">
        <f t="shared" si="0"/>
        <v>478.7</v>
      </c>
      <c r="J42" s="23">
        <f t="shared" si="0"/>
        <v>74.58</v>
      </c>
      <c r="K42" s="23">
        <f t="shared" si="0"/>
        <v>564.70000000000005</v>
      </c>
      <c r="L42" s="23">
        <f t="shared" si="0"/>
        <v>4.5399999999999991</v>
      </c>
      <c r="M42" s="23">
        <f t="shared" si="0"/>
        <v>10.558</v>
      </c>
      <c r="N42" s="23">
        <f t="shared" si="0"/>
        <v>17.18</v>
      </c>
      <c r="O42" s="23">
        <f t="shared" si="0"/>
        <v>92.578000000000003</v>
      </c>
      <c r="R42" s="3"/>
      <c r="S42" s="21" t="s">
        <v>13</v>
      </c>
      <c r="T42" s="22"/>
      <c r="U42" s="23">
        <f>SUM(U35:U41)</f>
        <v>535</v>
      </c>
      <c r="V42" s="23">
        <f t="shared" ref="V42:AF42" si="1">SUM(V35:V41)</f>
        <v>30.69</v>
      </c>
      <c r="W42" s="23">
        <f t="shared" si="1"/>
        <v>63.330000000000005</v>
      </c>
      <c r="X42" s="23">
        <f t="shared" si="1"/>
        <v>60.56</v>
      </c>
      <c r="Y42" s="23">
        <f t="shared" si="1"/>
        <v>939</v>
      </c>
      <c r="Z42" s="23">
        <f t="shared" si="1"/>
        <v>498.8</v>
      </c>
      <c r="AA42" s="23">
        <f t="shared" si="1"/>
        <v>77.38</v>
      </c>
      <c r="AB42" s="23">
        <f t="shared" si="1"/>
        <v>595</v>
      </c>
      <c r="AC42" s="23">
        <f t="shared" si="1"/>
        <v>4.8099999999999996</v>
      </c>
      <c r="AD42" s="23">
        <f t="shared" si="1"/>
        <v>10.568</v>
      </c>
      <c r="AE42" s="23">
        <f t="shared" si="1"/>
        <v>17.21</v>
      </c>
      <c r="AF42" s="23">
        <f t="shared" si="1"/>
        <v>92.628</v>
      </c>
    </row>
    <row r="44" spans="1:32" ht="14.4" customHeight="1">
      <c r="A44" s="6"/>
      <c r="B44" s="9" t="s">
        <v>4</v>
      </c>
      <c r="C44" s="10"/>
      <c r="D44" s="6" t="s">
        <v>6</v>
      </c>
      <c r="E44" s="1" t="s">
        <v>8</v>
      </c>
      <c r="F44" s="8"/>
      <c r="G44" s="2"/>
      <c r="H44" s="69" t="s">
        <v>12</v>
      </c>
      <c r="I44" s="71" t="s">
        <v>35</v>
      </c>
      <c r="J44" s="72"/>
      <c r="K44" s="72"/>
      <c r="L44" s="73"/>
      <c r="M44" s="74" t="s">
        <v>34</v>
      </c>
      <c r="N44" s="75"/>
      <c r="O44" s="76"/>
      <c r="R44" s="6"/>
      <c r="S44" s="9" t="s">
        <v>4</v>
      </c>
      <c r="T44" s="10"/>
      <c r="U44" s="6" t="s">
        <v>6</v>
      </c>
      <c r="V44" s="1" t="s">
        <v>8</v>
      </c>
      <c r="W44" s="8"/>
      <c r="X44" s="2"/>
      <c r="Y44" s="69" t="s">
        <v>12</v>
      </c>
      <c r="Z44" s="71" t="s">
        <v>37</v>
      </c>
      <c r="AA44" s="72"/>
      <c r="AB44" s="72"/>
      <c r="AC44" s="73"/>
      <c r="AD44" s="71" t="s">
        <v>34</v>
      </c>
      <c r="AE44" s="72"/>
      <c r="AF44" s="73"/>
    </row>
    <row r="45" spans="1:32" ht="28.8" customHeight="1">
      <c r="A45" s="7" t="s">
        <v>3</v>
      </c>
      <c r="B45" s="11" t="s">
        <v>5</v>
      </c>
      <c r="C45" s="12"/>
      <c r="D45" s="46" t="s">
        <v>7</v>
      </c>
      <c r="E45" s="7" t="s">
        <v>9</v>
      </c>
      <c r="F45" s="3" t="s">
        <v>10</v>
      </c>
      <c r="G45" s="3" t="s">
        <v>11</v>
      </c>
      <c r="H45" s="70"/>
      <c r="I45" s="45" t="s">
        <v>75</v>
      </c>
      <c r="J45" s="45" t="s">
        <v>76</v>
      </c>
      <c r="K45" s="45" t="s">
        <v>77</v>
      </c>
      <c r="L45" s="45" t="s">
        <v>36</v>
      </c>
      <c r="M45" s="45" t="s">
        <v>78</v>
      </c>
      <c r="N45" s="45" t="s">
        <v>79</v>
      </c>
      <c r="O45" s="45" t="s">
        <v>80</v>
      </c>
      <c r="R45" s="7" t="s">
        <v>3</v>
      </c>
      <c r="S45" s="11" t="s">
        <v>5</v>
      </c>
      <c r="T45" s="12"/>
      <c r="U45" s="46" t="s">
        <v>7</v>
      </c>
      <c r="V45" s="7" t="s">
        <v>9</v>
      </c>
      <c r="W45" s="3" t="s">
        <v>10</v>
      </c>
      <c r="X45" s="3" t="s">
        <v>11</v>
      </c>
      <c r="Y45" s="70"/>
      <c r="Z45" s="45" t="s">
        <v>75</v>
      </c>
      <c r="AA45" s="45" t="s">
        <v>76</v>
      </c>
      <c r="AB45" s="45" t="s">
        <v>77</v>
      </c>
      <c r="AC45" s="45" t="s">
        <v>36</v>
      </c>
      <c r="AD45" s="45" t="s">
        <v>78</v>
      </c>
      <c r="AE45" s="45" t="s">
        <v>79</v>
      </c>
      <c r="AF45" s="45" t="s">
        <v>80</v>
      </c>
    </row>
    <row r="46" spans="1:32" ht="14.4" customHeight="1">
      <c r="A46" s="21" t="s">
        <v>44</v>
      </c>
      <c r="B46" s="49"/>
      <c r="C46" s="49"/>
      <c r="D46" s="83" t="s">
        <v>15</v>
      </c>
      <c r="E46" s="8"/>
      <c r="F46" s="8"/>
      <c r="G46" s="8"/>
      <c r="H46" s="2"/>
      <c r="I46" s="1"/>
      <c r="J46" s="8"/>
      <c r="K46" s="8"/>
      <c r="L46" s="8"/>
      <c r="M46" s="8"/>
      <c r="N46" s="8"/>
      <c r="O46" s="51"/>
      <c r="R46" s="1" t="s">
        <v>44</v>
      </c>
      <c r="S46" s="8"/>
      <c r="T46" s="8"/>
      <c r="U46" s="84" t="s">
        <v>15</v>
      </c>
      <c r="V46" s="8"/>
      <c r="W46" s="8"/>
      <c r="X46" s="8"/>
      <c r="Y46" s="2"/>
      <c r="Z46" s="1"/>
      <c r="AA46" s="8"/>
      <c r="AB46" s="8"/>
      <c r="AC46" s="8"/>
      <c r="AD46" s="8"/>
      <c r="AE46" s="8"/>
      <c r="AF46" s="51"/>
    </row>
    <row r="47" spans="1:32" ht="15" customHeight="1">
      <c r="A47" s="3">
        <v>451</v>
      </c>
      <c r="B47" s="1" t="s">
        <v>53</v>
      </c>
      <c r="C47" s="51"/>
      <c r="D47" s="51">
        <v>80</v>
      </c>
      <c r="E47" s="51">
        <v>12.5</v>
      </c>
      <c r="F47" s="51">
        <v>11</v>
      </c>
      <c r="G47" s="51">
        <v>12.6</v>
      </c>
      <c r="H47" s="8">
        <v>205.5</v>
      </c>
      <c r="I47" s="58">
        <v>35</v>
      </c>
      <c r="J47" s="59">
        <v>17.2</v>
      </c>
      <c r="K47" s="58" t="s">
        <v>81</v>
      </c>
      <c r="L47" s="58">
        <v>1.35</v>
      </c>
      <c r="M47" s="59">
        <v>0.08</v>
      </c>
      <c r="N47" s="58">
        <v>0.12</v>
      </c>
      <c r="O47" s="56">
        <v>0.23</v>
      </c>
      <c r="R47" s="3">
        <v>451</v>
      </c>
      <c r="S47" s="1" t="s">
        <v>53</v>
      </c>
      <c r="T47" s="51"/>
      <c r="U47" s="51">
        <v>100</v>
      </c>
      <c r="V47" s="51">
        <v>15.9</v>
      </c>
      <c r="W47" s="51">
        <v>14.4</v>
      </c>
      <c r="X47" s="51">
        <v>16</v>
      </c>
      <c r="Y47" s="8">
        <v>261</v>
      </c>
      <c r="Z47" s="61">
        <v>43.75</v>
      </c>
      <c r="AA47" s="58">
        <v>32.130000000000003</v>
      </c>
      <c r="AB47" s="59" t="s">
        <v>82</v>
      </c>
      <c r="AC47" s="58">
        <v>1.5</v>
      </c>
      <c r="AD47" s="59">
        <v>0.1</v>
      </c>
      <c r="AE47" s="58">
        <v>0.15</v>
      </c>
      <c r="AF47" s="56">
        <v>0.28000000000000003</v>
      </c>
    </row>
    <row r="48" spans="1:32" ht="12.6" customHeight="1">
      <c r="A48" s="3">
        <v>516</v>
      </c>
      <c r="B48" s="65" t="s">
        <v>51</v>
      </c>
      <c r="C48" s="66"/>
      <c r="D48" s="3">
        <v>150</v>
      </c>
      <c r="E48" s="3">
        <v>5.2</v>
      </c>
      <c r="F48" s="3">
        <v>6.2</v>
      </c>
      <c r="G48" s="3">
        <v>35.299999999999997</v>
      </c>
      <c r="H48" s="8">
        <v>221</v>
      </c>
      <c r="I48" s="58">
        <v>40.86</v>
      </c>
      <c r="J48" s="59">
        <v>21.12</v>
      </c>
      <c r="K48" s="58">
        <v>37.17</v>
      </c>
      <c r="L48" s="58">
        <v>1.1100000000000001</v>
      </c>
      <c r="M48" s="59">
        <v>0.06</v>
      </c>
      <c r="N48" s="58">
        <v>1.8</v>
      </c>
      <c r="O48" s="56">
        <v>2.1000000000000001E-2</v>
      </c>
      <c r="R48" s="3">
        <v>516</v>
      </c>
      <c r="S48" s="65" t="s">
        <v>51</v>
      </c>
      <c r="T48" s="66"/>
      <c r="U48" s="3">
        <v>200</v>
      </c>
      <c r="V48" s="3">
        <v>7</v>
      </c>
      <c r="W48" s="3">
        <v>8.1999999999999993</v>
      </c>
      <c r="X48" s="3">
        <v>47</v>
      </c>
      <c r="Y48" s="8">
        <v>294</v>
      </c>
      <c r="Z48" s="61">
        <v>46.3</v>
      </c>
      <c r="AA48" s="58">
        <v>28.16</v>
      </c>
      <c r="AB48" s="59">
        <v>49.56</v>
      </c>
      <c r="AC48" s="58">
        <v>2.3199999999999998</v>
      </c>
      <c r="AD48" s="59">
        <v>0.08</v>
      </c>
      <c r="AE48" s="58">
        <v>1.96</v>
      </c>
      <c r="AF48" s="56">
        <v>0.65</v>
      </c>
    </row>
    <row r="49" spans="1:32" ht="14.4" customHeight="1">
      <c r="A49" s="3">
        <v>587</v>
      </c>
      <c r="B49" s="77" t="s">
        <v>69</v>
      </c>
      <c r="C49" s="78"/>
      <c r="D49" s="3">
        <v>50</v>
      </c>
      <c r="E49" s="3">
        <v>1.3</v>
      </c>
      <c r="F49" s="3">
        <v>2.4</v>
      </c>
      <c r="G49" s="3">
        <v>4.2</v>
      </c>
      <c r="H49" s="3">
        <v>44</v>
      </c>
      <c r="I49" s="7">
        <v>7.05</v>
      </c>
      <c r="J49" s="60">
        <v>5.34</v>
      </c>
      <c r="K49" s="7">
        <v>13.15</v>
      </c>
      <c r="L49" s="7">
        <v>0.21</v>
      </c>
      <c r="M49" s="60">
        <v>0.04</v>
      </c>
      <c r="N49" s="7">
        <v>1.3</v>
      </c>
      <c r="O49" s="57">
        <v>0.01</v>
      </c>
      <c r="R49" s="3">
        <v>587</v>
      </c>
      <c r="S49" s="77" t="s">
        <v>69</v>
      </c>
      <c r="T49" s="78"/>
      <c r="U49" s="3">
        <v>50</v>
      </c>
      <c r="V49" s="3">
        <v>1.3</v>
      </c>
      <c r="W49" s="3">
        <v>2.4</v>
      </c>
      <c r="X49" s="3">
        <v>4.2</v>
      </c>
      <c r="Y49" s="3">
        <v>44</v>
      </c>
      <c r="Z49" s="7">
        <v>7.05</v>
      </c>
      <c r="AA49" s="60">
        <v>5.34</v>
      </c>
      <c r="AB49" s="7">
        <v>13.15</v>
      </c>
      <c r="AC49" s="7">
        <v>0.21</v>
      </c>
      <c r="AD49" s="60">
        <v>0.04</v>
      </c>
      <c r="AE49" s="7">
        <v>1.3</v>
      </c>
      <c r="AF49" s="57">
        <v>0.01</v>
      </c>
    </row>
    <row r="50" spans="1:32" ht="16.2" customHeight="1">
      <c r="A50" s="3">
        <v>648</v>
      </c>
      <c r="B50" s="65" t="s">
        <v>57</v>
      </c>
      <c r="C50" s="66"/>
      <c r="D50" s="3">
        <v>200</v>
      </c>
      <c r="E50" s="3">
        <v>0</v>
      </c>
      <c r="F50" s="8">
        <v>0</v>
      </c>
      <c r="G50" s="3">
        <v>23</v>
      </c>
      <c r="H50" s="51">
        <v>95</v>
      </c>
      <c r="I50" s="3">
        <v>0</v>
      </c>
      <c r="J50" s="3">
        <v>0</v>
      </c>
      <c r="K50" s="3">
        <v>3</v>
      </c>
      <c r="L50" s="3">
        <v>0</v>
      </c>
      <c r="M50" s="17">
        <v>0.3</v>
      </c>
      <c r="N50" s="3">
        <v>20.100000000000001</v>
      </c>
      <c r="O50" s="18">
        <v>0.12</v>
      </c>
      <c r="R50" s="3">
        <v>648</v>
      </c>
      <c r="S50" s="65" t="s">
        <v>57</v>
      </c>
      <c r="T50" s="66"/>
      <c r="U50" s="3">
        <v>200</v>
      </c>
      <c r="V50" s="3">
        <v>0</v>
      </c>
      <c r="W50" s="8">
        <v>0</v>
      </c>
      <c r="X50" s="3">
        <v>23</v>
      </c>
      <c r="Y50" s="51">
        <v>95</v>
      </c>
      <c r="Z50" s="3">
        <v>0</v>
      </c>
      <c r="AA50" s="3">
        <v>0</v>
      </c>
      <c r="AB50" s="3">
        <v>3</v>
      </c>
      <c r="AC50" s="3">
        <v>0</v>
      </c>
      <c r="AD50" s="17">
        <v>0.3</v>
      </c>
      <c r="AE50" s="3">
        <v>20.100000000000001</v>
      </c>
      <c r="AF50" s="18">
        <v>0.12</v>
      </c>
    </row>
    <row r="51" spans="1:32" ht="16.8" customHeight="1">
      <c r="A51" s="3"/>
      <c r="B51" s="65" t="s">
        <v>55</v>
      </c>
      <c r="C51" s="66"/>
      <c r="D51" s="3">
        <v>40</v>
      </c>
      <c r="E51" s="3">
        <v>3.07</v>
      </c>
      <c r="F51" s="3">
        <v>0.5</v>
      </c>
      <c r="G51" s="3">
        <v>18.7</v>
      </c>
      <c r="H51" s="3">
        <v>95</v>
      </c>
      <c r="I51" s="3">
        <v>11.2</v>
      </c>
      <c r="J51" s="3">
        <v>17.5</v>
      </c>
      <c r="K51" s="3">
        <v>60.7</v>
      </c>
      <c r="L51" s="3">
        <v>1.01</v>
      </c>
      <c r="M51" s="3">
        <v>11.2</v>
      </c>
      <c r="N51" s="3">
        <v>0</v>
      </c>
      <c r="O51" s="3">
        <v>0</v>
      </c>
      <c r="R51" s="3"/>
      <c r="S51" s="1" t="s">
        <v>55</v>
      </c>
      <c r="T51" s="51"/>
      <c r="U51" s="3">
        <v>50</v>
      </c>
      <c r="V51" s="3">
        <v>3.83</v>
      </c>
      <c r="W51" s="3">
        <v>0.57999999999999996</v>
      </c>
      <c r="X51" s="3">
        <v>23.3</v>
      </c>
      <c r="Y51" s="3">
        <v>142</v>
      </c>
      <c r="Z51" s="3">
        <v>20.399999999999999</v>
      </c>
      <c r="AA51" s="8">
        <v>33</v>
      </c>
      <c r="AB51" s="3">
        <v>119.4</v>
      </c>
      <c r="AC51" s="3">
        <v>1.92</v>
      </c>
      <c r="AD51" s="8">
        <v>20.399999999999999</v>
      </c>
      <c r="AE51" s="3">
        <v>0</v>
      </c>
      <c r="AF51" s="51">
        <v>0</v>
      </c>
    </row>
    <row r="52" spans="1:32">
      <c r="A52" s="3"/>
      <c r="B52" s="1"/>
      <c r="C52" s="2"/>
      <c r="D52" s="3"/>
      <c r="E52" s="3"/>
      <c r="F52" s="3"/>
      <c r="G52" s="3"/>
      <c r="H52" s="3"/>
      <c r="I52" s="3"/>
      <c r="J52" s="8"/>
      <c r="K52" s="3"/>
      <c r="L52" s="3"/>
      <c r="M52" s="8"/>
      <c r="N52" s="3"/>
      <c r="O52" s="51"/>
      <c r="R52" s="3"/>
      <c r="S52" s="1"/>
      <c r="T52" s="51"/>
      <c r="U52" s="3"/>
      <c r="V52" s="3"/>
      <c r="W52" s="3"/>
      <c r="X52" s="3"/>
      <c r="Y52" s="3"/>
      <c r="Z52" s="3"/>
      <c r="AA52" s="8"/>
      <c r="AB52" s="3"/>
      <c r="AC52" s="3"/>
      <c r="AD52" s="8"/>
      <c r="AE52" s="3"/>
      <c r="AF52" s="51"/>
    </row>
    <row r="53" spans="1:32">
      <c r="A53" s="3"/>
      <c r="B53" s="1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R53" s="3"/>
      <c r="S53" s="1"/>
      <c r="T53" s="2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>
      <c r="A54" s="3"/>
      <c r="B54" s="21" t="s">
        <v>13</v>
      </c>
      <c r="C54" s="22"/>
      <c r="D54" s="23">
        <f>SUM(D47:D53)</f>
        <v>520</v>
      </c>
      <c r="E54" s="23">
        <f t="shared" ref="E54:O54" si="2">SUM(E47:E53)</f>
        <v>22.07</v>
      </c>
      <c r="F54" s="23">
        <f t="shared" si="2"/>
        <v>20.099999999999998</v>
      </c>
      <c r="G54" s="23">
        <f t="shared" si="2"/>
        <v>93.8</v>
      </c>
      <c r="H54" s="23">
        <f t="shared" si="2"/>
        <v>660.5</v>
      </c>
      <c r="I54" s="23">
        <f t="shared" si="2"/>
        <v>94.11</v>
      </c>
      <c r="J54" s="23">
        <f t="shared" si="2"/>
        <v>61.16</v>
      </c>
      <c r="K54" s="23">
        <f t="shared" si="2"/>
        <v>114.02000000000001</v>
      </c>
      <c r="L54" s="23">
        <f t="shared" si="2"/>
        <v>3.6799999999999997</v>
      </c>
      <c r="M54" s="23">
        <f t="shared" si="2"/>
        <v>11.68</v>
      </c>
      <c r="N54" s="23">
        <f t="shared" si="2"/>
        <v>23.32</v>
      </c>
      <c r="O54" s="23">
        <f t="shared" si="2"/>
        <v>0.38100000000000001</v>
      </c>
      <c r="R54" s="3"/>
      <c r="S54" s="21" t="s">
        <v>13</v>
      </c>
      <c r="T54" s="22"/>
      <c r="U54" s="23">
        <f>SUM(U47:U53)</f>
        <v>600</v>
      </c>
      <c r="V54" s="23">
        <f>SUM(V47:V53)</f>
        <v>28.03</v>
      </c>
      <c r="W54" s="23">
        <f t="shared" ref="W54:X54" si="3">SUM(W47:W53)</f>
        <v>25.58</v>
      </c>
      <c r="X54" s="23">
        <f t="shared" si="3"/>
        <v>113.5</v>
      </c>
      <c r="Y54" s="23">
        <f t="shared" ref="Y54:AF54" si="4">SUM(Y47:Y53)</f>
        <v>836</v>
      </c>
      <c r="Z54" s="23">
        <f t="shared" si="4"/>
        <v>117.5</v>
      </c>
      <c r="AA54" s="23">
        <f t="shared" si="4"/>
        <v>98.63000000000001</v>
      </c>
      <c r="AB54" s="23">
        <f t="shared" si="4"/>
        <v>185.11</v>
      </c>
      <c r="AC54" s="23">
        <f t="shared" si="4"/>
        <v>5.95</v>
      </c>
      <c r="AD54" s="23">
        <f t="shared" si="4"/>
        <v>20.919999999999998</v>
      </c>
      <c r="AE54" s="23">
        <f t="shared" si="4"/>
        <v>23.51</v>
      </c>
      <c r="AF54" s="23">
        <f t="shared" si="4"/>
        <v>1.06</v>
      </c>
    </row>
    <row r="62" spans="1:32" ht="14.4" customHeight="1">
      <c r="A62" s="6"/>
      <c r="B62" s="9" t="s">
        <v>4</v>
      </c>
      <c r="C62" s="10"/>
      <c r="D62" s="6" t="s">
        <v>6</v>
      </c>
      <c r="E62" s="1" t="s">
        <v>8</v>
      </c>
      <c r="F62" s="8"/>
      <c r="G62" s="2"/>
      <c r="H62" s="69" t="s">
        <v>12</v>
      </c>
      <c r="I62" s="71" t="s">
        <v>35</v>
      </c>
      <c r="J62" s="72"/>
      <c r="K62" s="72"/>
      <c r="L62" s="73"/>
      <c r="M62" s="74" t="s">
        <v>34</v>
      </c>
      <c r="N62" s="75"/>
      <c r="O62" s="76"/>
      <c r="R62" s="6"/>
      <c r="S62" s="9" t="s">
        <v>4</v>
      </c>
      <c r="T62" s="10"/>
      <c r="U62" s="6" t="s">
        <v>6</v>
      </c>
      <c r="V62" s="1" t="s">
        <v>8</v>
      </c>
      <c r="W62" s="8"/>
      <c r="X62" s="2"/>
      <c r="Y62" s="69" t="s">
        <v>12</v>
      </c>
      <c r="Z62" s="71" t="s">
        <v>37</v>
      </c>
      <c r="AA62" s="72"/>
      <c r="AB62" s="72"/>
      <c r="AC62" s="73"/>
      <c r="AD62" s="71" t="s">
        <v>34</v>
      </c>
      <c r="AE62" s="72"/>
      <c r="AF62" s="73"/>
    </row>
    <row r="63" spans="1:32" ht="28.8" customHeight="1">
      <c r="A63" s="7" t="s">
        <v>3</v>
      </c>
      <c r="B63" s="11" t="s">
        <v>5</v>
      </c>
      <c r="C63" s="12"/>
      <c r="D63" s="46" t="s">
        <v>7</v>
      </c>
      <c r="E63" s="7" t="s">
        <v>9</v>
      </c>
      <c r="F63" s="3" t="s">
        <v>10</v>
      </c>
      <c r="G63" s="3" t="s">
        <v>11</v>
      </c>
      <c r="H63" s="70"/>
      <c r="I63" s="45" t="s">
        <v>75</v>
      </c>
      <c r="J63" s="45" t="s">
        <v>76</v>
      </c>
      <c r="K63" s="45" t="s">
        <v>77</v>
      </c>
      <c r="L63" s="45" t="s">
        <v>36</v>
      </c>
      <c r="M63" s="45" t="s">
        <v>78</v>
      </c>
      <c r="N63" s="45" t="s">
        <v>79</v>
      </c>
      <c r="O63" s="45" t="s">
        <v>80</v>
      </c>
      <c r="R63" s="7" t="s">
        <v>3</v>
      </c>
      <c r="S63" s="11" t="s">
        <v>5</v>
      </c>
      <c r="T63" s="12"/>
      <c r="U63" s="46" t="s">
        <v>7</v>
      </c>
      <c r="V63" s="7" t="s">
        <v>9</v>
      </c>
      <c r="W63" s="3" t="s">
        <v>10</v>
      </c>
      <c r="X63" s="3" t="s">
        <v>11</v>
      </c>
      <c r="Y63" s="70"/>
      <c r="Z63" s="45" t="s">
        <v>75</v>
      </c>
      <c r="AA63" s="45" t="s">
        <v>76</v>
      </c>
      <c r="AB63" s="45" t="s">
        <v>77</v>
      </c>
      <c r="AC63" s="45" t="s">
        <v>36</v>
      </c>
      <c r="AD63" s="45" t="s">
        <v>78</v>
      </c>
      <c r="AE63" s="45" t="s">
        <v>79</v>
      </c>
      <c r="AF63" s="45" t="s">
        <v>80</v>
      </c>
    </row>
    <row r="64" spans="1:32" ht="14.4" customHeight="1">
      <c r="A64" s="21" t="s">
        <v>45</v>
      </c>
      <c r="B64" s="49"/>
      <c r="C64" s="49"/>
      <c r="D64" s="83" t="s">
        <v>16</v>
      </c>
      <c r="E64" s="8"/>
      <c r="F64" s="8"/>
      <c r="G64" s="8"/>
      <c r="H64" s="2"/>
      <c r="I64" s="1"/>
      <c r="J64" s="8"/>
      <c r="K64" s="8"/>
      <c r="L64" s="8"/>
      <c r="M64" s="8"/>
      <c r="N64" s="8"/>
      <c r="O64" s="51"/>
      <c r="R64" s="1" t="s">
        <v>45</v>
      </c>
      <c r="S64" s="8"/>
      <c r="T64" s="8"/>
      <c r="U64" s="84" t="s">
        <v>16</v>
      </c>
      <c r="V64" s="8"/>
      <c r="W64" s="8"/>
      <c r="X64" s="8"/>
      <c r="Y64" s="2"/>
      <c r="Z64" s="1"/>
      <c r="AA64" s="8"/>
      <c r="AB64" s="8"/>
      <c r="AC64" s="8"/>
      <c r="AD64" s="8"/>
      <c r="AE64" s="8"/>
      <c r="AF64" s="51"/>
    </row>
    <row r="65" spans="1:32" ht="14.4" customHeight="1">
      <c r="A65" s="3">
        <v>366</v>
      </c>
      <c r="B65" s="67" t="s">
        <v>62</v>
      </c>
      <c r="C65" s="68"/>
      <c r="D65" s="24">
        <v>160</v>
      </c>
      <c r="E65" s="3">
        <v>24</v>
      </c>
      <c r="F65" s="3">
        <v>21.4</v>
      </c>
      <c r="G65" s="3">
        <v>11.8</v>
      </c>
      <c r="H65" s="3">
        <v>382</v>
      </c>
      <c r="I65" s="3">
        <v>210</v>
      </c>
      <c r="J65" s="3">
        <v>32.9</v>
      </c>
      <c r="K65" s="3">
        <v>292.57</v>
      </c>
      <c r="L65" s="3">
        <v>1.1000000000000001</v>
      </c>
      <c r="M65" s="3">
        <v>7.0000000000000007E-2</v>
      </c>
      <c r="N65" s="3">
        <v>0</v>
      </c>
      <c r="O65" s="3">
        <v>0</v>
      </c>
      <c r="R65" s="3">
        <v>366</v>
      </c>
      <c r="S65" s="65" t="s">
        <v>62</v>
      </c>
      <c r="T65" s="66"/>
      <c r="U65" s="24">
        <v>170</v>
      </c>
      <c r="V65" s="3">
        <v>25</v>
      </c>
      <c r="W65" s="3">
        <v>22.4</v>
      </c>
      <c r="X65" s="3">
        <v>12.8</v>
      </c>
      <c r="Y65" s="3">
        <v>405</v>
      </c>
      <c r="Z65" s="3">
        <v>210</v>
      </c>
      <c r="AA65" s="3">
        <v>32.9</v>
      </c>
      <c r="AB65" s="3">
        <v>292.57</v>
      </c>
      <c r="AC65" s="3">
        <v>1.1000000000000001</v>
      </c>
      <c r="AD65" s="3">
        <v>7.0000000000000007E-2</v>
      </c>
      <c r="AE65" s="3">
        <v>0</v>
      </c>
      <c r="AF65" s="3">
        <v>0</v>
      </c>
    </row>
    <row r="66" spans="1:32" ht="15.6" customHeight="1">
      <c r="A66" s="3">
        <v>686</v>
      </c>
      <c r="B66" s="1" t="s">
        <v>71</v>
      </c>
      <c r="C66" s="51"/>
      <c r="D66" s="3">
        <v>207</v>
      </c>
      <c r="E66" s="3">
        <v>0.1</v>
      </c>
      <c r="F66" s="3">
        <v>0.02</v>
      </c>
      <c r="G66" s="17">
        <v>15.2</v>
      </c>
      <c r="H66" s="3">
        <v>62</v>
      </c>
      <c r="I66" s="3">
        <v>2.8</v>
      </c>
      <c r="J66" s="3">
        <v>0.84</v>
      </c>
      <c r="K66" s="3">
        <v>0</v>
      </c>
      <c r="L66" s="3">
        <v>0.04</v>
      </c>
      <c r="M66" s="3">
        <v>0</v>
      </c>
      <c r="N66" s="3">
        <v>1.78</v>
      </c>
      <c r="O66" s="3">
        <v>0</v>
      </c>
      <c r="R66" s="3">
        <v>686</v>
      </c>
      <c r="S66" s="1" t="s">
        <v>71</v>
      </c>
      <c r="T66" s="51"/>
      <c r="U66" s="3">
        <v>200</v>
      </c>
      <c r="V66" s="3">
        <v>0.1</v>
      </c>
      <c r="W66" s="3">
        <v>0.02</v>
      </c>
      <c r="X66" s="17">
        <v>15.2</v>
      </c>
      <c r="Y66" s="3">
        <v>62</v>
      </c>
      <c r="Z66" s="3">
        <v>2.8</v>
      </c>
      <c r="AA66" s="3">
        <v>0.84</v>
      </c>
      <c r="AB66" s="3">
        <v>0</v>
      </c>
      <c r="AC66" s="3">
        <v>0.04</v>
      </c>
      <c r="AD66" s="3">
        <v>0</v>
      </c>
      <c r="AE66" s="3">
        <v>1.78</v>
      </c>
      <c r="AF66" s="3">
        <v>0</v>
      </c>
    </row>
    <row r="67" spans="1:32">
      <c r="A67" s="3"/>
      <c r="B67" s="85" t="s">
        <v>55</v>
      </c>
      <c r="C67" s="86"/>
      <c r="D67" s="3">
        <v>30</v>
      </c>
      <c r="E67" s="3">
        <v>2.2999999999999998</v>
      </c>
      <c r="F67" s="3">
        <v>0.4</v>
      </c>
      <c r="G67" s="3">
        <v>14</v>
      </c>
      <c r="H67" s="3">
        <v>71</v>
      </c>
      <c r="I67" s="3">
        <v>10.199999999999999</v>
      </c>
      <c r="J67" s="3">
        <v>16.5</v>
      </c>
      <c r="K67" s="3">
        <v>59.7</v>
      </c>
      <c r="L67" s="3">
        <v>0.96</v>
      </c>
      <c r="M67" s="3">
        <v>10.199999999999999</v>
      </c>
      <c r="N67" s="3">
        <v>0</v>
      </c>
      <c r="O67" s="3">
        <v>0</v>
      </c>
      <c r="R67" s="3"/>
      <c r="S67" s="87" t="s">
        <v>55</v>
      </c>
      <c r="T67" s="64"/>
      <c r="U67" s="3">
        <v>30</v>
      </c>
      <c r="V67" s="3">
        <v>2.2999999999999998</v>
      </c>
      <c r="W67" s="3">
        <v>0.4</v>
      </c>
      <c r="X67" s="3">
        <v>14</v>
      </c>
      <c r="Y67" s="3">
        <v>71</v>
      </c>
      <c r="Z67" s="3">
        <v>10.199999999999999</v>
      </c>
      <c r="AA67" s="3">
        <v>16.5</v>
      </c>
      <c r="AB67" s="3">
        <v>59.7</v>
      </c>
      <c r="AC67" s="3">
        <v>0.96</v>
      </c>
      <c r="AD67" s="3">
        <v>10.199999999999999</v>
      </c>
      <c r="AE67" s="3">
        <v>0</v>
      </c>
      <c r="AF67" s="3">
        <v>0</v>
      </c>
    </row>
    <row r="68" spans="1:32" ht="14.4" customHeight="1">
      <c r="A68" s="3">
        <v>97</v>
      </c>
      <c r="B68" s="77" t="s">
        <v>56</v>
      </c>
      <c r="C68" s="78"/>
      <c r="D68" s="3">
        <v>10</v>
      </c>
      <c r="E68" s="3">
        <v>2.3199999999999998</v>
      </c>
      <c r="F68" s="3">
        <v>2.95</v>
      </c>
      <c r="G68" s="3">
        <v>0</v>
      </c>
      <c r="H68" s="1">
        <v>37</v>
      </c>
      <c r="I68" s="61">
        <v>132</v>
      </c>
      <c r="J68" s="58">
        <v>5.25</v>
      </c>
      <c r="K68" s="59">
        <v>75</v>
      </c>
      <c r="L68" s="58">
        <v>0.15</v>
      </c>
      <c r="M68" s="59">
        <v>0.01</v>
      </c>
      <c r="N68" s="58">
        <v>0.11</v>
      </c>
      <c r="O68" s="56">
        <v>39</v>
      </c>
      <c r="R68" s="3">
        <v>97</v>
      </c>
      <c r="S68" s="1" t="s">
        <v>56</v>
      </c>
      <c r="T68" s="51"/>
      <c r="U68" s="3">
        <v>15</v>
      </c>
      <c r="V68" s="3">
        <v>3.48</v>
      </c>
      <c r="W68" s="3">
        <v>4.43</v>
      </c>
      <c r="X68" s="3">
        <v>0</v>
      </c>
      <c r="Y68" s="3">
        <v>55</v>
      </c>
      <c r="Z68" s="61">
        <v>132</v>
      </c>
      <c r="AA68" s="58">
        <v>5.25</v>
      </c>
      <c r="AB68" s="59">
        <v>75</v>
      </c>
      <c r="AC68" s="58">
        <v>0.15</v>
      </c>
      <c r="AD68" s="59">
        <v>0.01</v>
      </c>
      <c r="AE68" s="58">
        <v>0.11</v>
      </c>
      <c r="AF68" s="56">
        <v>39</v>
      </c>
    </row>
    <row r="69" spans="1:32">
      <c r="A69" s="3"/>
      <c r="B69" s="1"/>
      <c r="C69" s="2"/>
      <c r="D69" s="3"/>
      <c r="E69" s="3"/>
      <c r="F69" s="3"/>
      <c r="G69" s="3"/>
      <c r="H69" s="3"/>
      <c r="I69" s="61"/>
      <c r="J69" s="58"/>
      <c r="K69" s="59"/>
      <c r="L69" s="58"/>
      <c r="M69" s="59"/>
      <c r="N69" s="58"/>
      <c r="O69" s="56"/>
      <c r="R69" s="3"/>
      <c r="S69" s="1"/>
      <c r="T69" s="51"/>
      <c r="U69" s="3"/>
      <c r="V69" s="3"/>
      <c r="W69" s="3"/>
      <c r="X69" s="3"/>
      <c r="Y69" s="3"/>
      <c r="Z69" s="61"/>
      <c r="AA69" s="58"/>
      <c r="AB69" s="59"/>
      <c r="AC69" s="58"/>
      <c r="AD69" s="59"/>
      <c r="AE69" s="58"/>
      <c r="AF69" s="56"/>
    </row>
    <row r="70" spans="1:32">
      <c r="A70" s="3"/>
      <c r="B70" s="1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R70" s="3"/>
      <c r="S70" s="1"/>
      <c r="T70" s="51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4.4" customHeight="1">
      <c r="A71" s="3"/>
      <c r="B71" s="1"/>
      <c r="C71" s="2"/>
      <c r="D71" s="24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R71" s="3"/>
      <c r="S71" s="1"/>
      <c r="T71" s="2"/>
      <c r="U71" s="24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4.4" customHeight="1">
      <c r="A72" s="3"/>
      <c r="B72" s="21" t="s">
        <v>13</v>
      </c>
      <c r="C72" s="22"/>
      <c r="D72" s="23">
        <f>SUM(D65:D71)</f>
        <v>407</v>
      </c>
      <c r="E72" s="23">
        <f t="shared" ref="E72:O72" si="5">SUM(E65:E71)</f>
        <v>28.720000000000002</v>
      </c>
      <c r="F72" s="23">
        <f t="shared" si="5"/>
        <v>24.769999999999996</v>
      </c>
      <c r="G72" s="23">
        <f t="shared" si="5"/>
        <v>41</v>
      </c>
      <c r="H72" s="23">
        <f t="shared" si="5"/>
        <v>552</v>
      </c>
      <c r="I72" s="23">
        <f t="shared" si="5"/>
        <v>355</v>
      </c>
      <c r="J72" s="23">
        <f t="shared" si="5"/>
        <v>55.49</v>
      </c>
      <c r="K72" s="23">
        <f t="shared" si="5"/>
        <v>427.27</v>
      </c>
      <c r="L72" s="23">
        <f t="shared" si="5"/>
        <v>2.25</v>
      </c>
      <c r="M72" s="23">
        <f t="shared" si="5"/>
        <v>10.28</v>
      </c>
      <c r="N72" s="23">
        <f t="shared" si="5"/>
        <v>1.8900000000000001</v>
      </c>
      <c r="O72" s="23">
        <f t="shared" si="5"/>
        <v>39</v>
      </c>
      <c r="R72" s="3"/>
      <c r="S72" s="21" t="s">
        <v>13</v>
      </c>
      <c r="T72" s="22"/>
      <c r="U72" s="23">
        <f>SUM(U65:U71)</f>
        <v>415</v>
      </c>
      <c r="V72" s="23">
        <f t="shared" ref="V72:AF72" si="6">SUM(V65:V71)</f>
        <v>30.880000000000003</v>
      </c>
      <c r="W72" s="23">
        <f t="shared" si="6"/>
        <v>27.249999999999996</v>
      </c>
      <c r="X72" s="23">
        <f t="shared" si="6"/>
        <v>42</v>
      </c>
      <c r="Y72" s="23">
        <f t="shared" si="6"/>
        <v>593</v>
      </c>
      <c r="Z72" s="23">
        <f t="shared" si="6"/>
        <v>355</v>
      </c>
      <c r="AA72" s="23">
        <f t="shared" si="6"/>
        <v>55.49</v>
      </c>
      <c r="AB72" s="23">
        <f t="shared" si="6"/>
        <v>427.27</v>
      </c>
      <c r="AC72" s="23">
        <f t="shared" si="6"/>
        <v>2.25</v>
      </c>
      <c r="AD72" s="23">
        <f t="shared" si="6"/>
        <v>10.28</v>
      </c>
      <c r="AE72" s="23">
        <f t="shared" si="6"/>
        <v>1.8900000000000001</v>
      </c>
      <c r="AF72" s="23">
        <f t="shared" si="6"/>
        <v>39</v>
      </c>
    </row>
    <row r="75" spans="1:32" ht="14.4" customHeight="1">
      <c r="A75" s="6"/>
      <c r="B75" s="9" t="s">
        <v>4</v>
      </c>
      <c r="C75" s="10"/>
      <c r="D75" s="6" t="s">
        <v>6</v>
      </c>
      <c r="E75" s="1" t="s">
        <v>8</v>
      </c>
      <c r="F75" s="8"/>
      <c r="G75" s="2"/>
      <c r="H75" s="69" t="s">
        <v>12</v>
      </c>
      <c r="I75" s="71" t="s">
        <v>35</v>
      </c>
      <c r="J75" s="72"/>
      <c r="K75" s="72"/>
      <c r="L75" s="73"/>
      <c r="M75" s="74" t="s">
        <v>34</v>
      </c>
      <c r="N75" s="75"/>
      <c r="O75" s="76"/>
      <c r="R75" s="6"/>
      <c r="S75" s="9" t="s">
        <v>4</v>
      </c>
      <c r="T75" s="10"/>
      <c r="U75" s="6" t="s">
        <v>6</v>
      </c>
      <c r="V75" s="1" t="s">
        <v>8</v>
      </c>
      <c r="W75" s="8"/>
      <c r="X75" s="2"/>
      <c r="Y75" s="69" t="s">
        <v>12</v>
      </c>
      <c r="Z75" s="71" t="s">
        <v>37</v>
      </c>
      <c r="AA75" s="72"/>
      <c r="AB75" s="72"/>
      <c r="AC75" s="73"/>
      <c r="AD75" s="71" t="s">
        <v>34</v>
      </c>
      <c r="AE75" s="72"/>
      <c r="AF75" s="73"/>
    </row>
    <row r="76" spans="1:32" ht="28.8" customHeight="1">
      <c r="A76" s="7" t="s">
        <v>3</v>
      </c>
      <c r="B76" s="11" t="s">
        <v>5</v>
      </c>
      <c r="C76" s="12"/>
      <c r="D76" s="46" t="s">
        <v>7</v>
      </c>
      <c r="E76" s="7" t="s">
        <v>9</v>
      </c>
      <c r="F76" s="3" t="s">
        <v>10</v>
      </c>
      <c r="G76" s="3" t="s">
        <v>11</v>
      </c>
      <c r="H76" s="70"/>
      <c r="I76" s="45" t="s">
        <v>75</v>
      </c>
      <c r="J76" s="45" t="s">
        <v>76</v>
      </c>
      <c r="K76" s="45" t="s">
        <v>77</v>
      </c>
      <c r="L76" s="45" t="s">
        <v>36</v>
      </c>
      <c r="M76" s="45" t="s">
        <v>78</v>
      </c>
      <c r="N76" s="45" t="s">
        <v>79</v>
      </c>
      <c r="O76" s="45" t="s">
        <v>80</v>
      </c>
      <c r="R76" s="7" t="s">
        <v>3</v>
      </c>
      <c r="S76" s="11" t="s">
        <v>5</v>
      </c>
      <c r="T76" s="12"/>
      <c r="U76" s="46" t="s">
        <v>7</v>
      </c>
      <c r="V76" s="7" t="s">
        <v>9</v>
      </c>
      <c r="W76" s="3" t="s">
        <v>10</v>
      </c>
      <c r="X76" s="3" t="s">
        <v>11</v>
      </c>
      <c r="Y76" s="70"/>
      <c r="Z76" s="45" t="s">
        <v>75</v>
      </c>
      <c r="AA76" s="45" t="s">
        <v>76</v>
      </c>
      <c r="AB76" s="45" t="s">
        <v>77</v>
      </c>
      <c r="AC76" s="45" t="s">
        <v>36</v>
      </c>
      <c r="AD76" s="45" t="s">
        <v>78</v>
      </c>
      <c r="AE76" s="45" t="s">
        <v>79</v>
      </c>
      <c r="AF76" s="45" t="s">
        <v>80</v>
      </c>
    </row>
    <row r="77" spans="1:32">
      <c r="A77" s="21" t="s">
        <v>46</v>
      </c>
      <c r="B77" s="50"/>
      <c r="C77" s="50"/>
      <c r="D77" s="83" t="s">
        <v>17</v>
      </c>
      <c r="E77" s="8"/>
      <c r="F77" s="8"/>
      <c r="G77" s="8"/>
      <c r="H77" s="2"/>
      <c r="I77" s="1"/>
      <c r="J77" s="8"/>
      <c r="K77" s="8"/>
      <c r="L77" s="8"/>
      <c r="M77" s="8"/>
      <c r="N77" s="8"/>
      <c r="O77" s="51"/>
      <c r="R77" s="1" t="s">
        <v>46</v>
      </c>
      <c r="S77" s="19"/>
      <c r="T77" s="19"/>
      <c r="U77" s="84" t="s">
        <v>17</v>
      </c>
      <c r="V77" s="8"/>
      <c r="W77" s="8"/>
      <c r="X77" s="8"/>
      <c r="Y77" s="2"/>
      <c r="Z77" s="1"/>
      <c r="AA77" s="8"/>
      <c r="AB77" s="8"/>
      <c r="AC77" s="8"/>
      <c r="AD77" s="8"/>
      <c r="AE77" s="8"/>
      <c r="AF77" s="51"/>
    </row>
    <row r="78" spans="1:32" ht="18" customHeight="1">
      <c r="A78" s="3">
        <v>377</v>
      </c>
      <c r="B78" s="65" t="s">
        <v>59</v>
      </c>
      <c r="C78" s="66"/>
      <c r="D78" s="3">
        <v>80</v>
      </c>
      <c r="E78" s="3">
        <v>15.2</v>
      </c>
      <c r="F78" s="3">
        <v>14.3</v>
      </c>
      <c r="G78" s="3">
        <v>3.1</v>
      </c>
      <c r="H78" s="51">
        <v>206</v>
      </c>
      <c r="I78" s="3">
        <v>56.45</v>
      </c>
      <c r="J78" s="3">
        <v>64.75</v>
      </c>
      <c r="K78" s="3">
        <v>258.3</v>
      </c>
      <c r="L78" s="3">
        <v>1.04</v>
      </c>
      <c r="M78" s="3">
        <v>0.12</v>
      </c>
      <c r="N78" s="3">
        <v>4.0599999999999996</v>
      </c>
      <c r="O78" s="3">
        <v>0.01</v>
      </c>
      <c r="R78" s="3">
        <v>377</v>
      </c>
      <c r="S78" s="65" t="s">
        <v>59</v>
      </c>
      <c r="T78" s="66"/>
      <c r="U78" s="3">
        <v>100</v>
      </c>
      <c r="V78" s="3">
        <v>20.2</v>
      </c>
      <c r="W78" s="3">
        <v>19</v>
      </c>
      <c r="X78" s="3">
        <v>4.2</v>
      </c>
      <c r="Y78" s="51">
        <v>274</v>
      </c>
      <c r="Z78" s="3">
        <v>70.56</v>
      </c>
      <c r="AA78" s="3">
        <v>80.930000000000007</v>
      </c>
      <c r="AB78" s="3">
        <v>322.87</v>
      </c>
      <c r="AC78" s="3">
        <v>1.3</v>
      </c>
      <c r="AD78" s="3">
        <v>0.15</v>
      </c>
      <c r="AE78" s="3">
        <v>5.08</v>
      </c>
      <c r="AF78" s="3">
        <v>0.01</v>
      </c>
    </row>
    <row r="79" spans="1:32" ht="17.399999999999999" customHeight="1">
      <c r="A79" s="24">
        <v>520</v>
      </c>
      <c r="B79" s="65" t="s">
        <v>60</v>
      </c>
      <c r="C79" s="66"/>
      <c r="D79" s="3">
        <v>150</v>
      </c>
      <c r="E79" s="3">
        <v>3.1</v>
      </c>
      <c r="F79" s="3">
        <v>8.1999999999999993</v>
      </c>
      <c r="G79" s="3">
        <v>21.8</v>
      </c>
      <c r="H79" s="3">
        <v>189</v>
      </c>
      <c r="I79" s="3">
        <v>36.979999999999997</v>
      </c>
      <c r="J79" s="3">
        <v>27.75</v>
      </c>
      <c r="K79" s="3">
        <v>86.6</v>
      </c>
      <c r="L79" s="3">
        <v>1.01</v>
      </c>
      <c r="M79" s="48">
        <v>0.13</v>
      </c>
      <c r="N79" s="3">
        <v>18.16</v>
      </c>
      <c r="O79" s="18">
        <v>25.5</v>
      </c>
      <c r="R79" s="24">
        <v>520</v>
      </c>
      <c r="S79" s="65" t="s">
        <v>60</v>
      </c>
      <c r="T79" s="66"/>
      <c r="U79" s="3">
        <v>200</v>
      </c>
      <c r="V79" s="3">
        <v>4.2</v>
      </c>
      <c r="W79" s="3">
        <v>11</v>
      </c>
      <c r="X79" s="3">
        <v>29</v>
      </c>
      <c r="Y79" s="3">
        <v>252</v>
      </c>
      <c r="Z79" s="3">
        <v>49.3</v>
      </c>
      <c r="AA79" s="3">
        <v>37</v>
      </c>
      <c r="AB79" s="3">
        <v>115.4</v>
      </c>
      <c r="AC79" s="3">
        <v>1.34</v>
      </c>
      <c r="AD79" s="3">
        <v>0.18</v>
      </c>
      <c r="AE79" s="3">
        <v>24.22</v>
      </c>
      <c r="AF79" s="3">
        <v>34</v>
      </c>
    </row>
    <row r="80" spans="1:32" ht="14.4" customHeight="1">
      <c r="A80" s="3">
        <v>692</v>
      </c>
      <c r="B80" s="77" t="s">
        <v>29</v>
      </c>
      <c r="C80" s="78"/>
      <c r="D80" s="3">
        <v>200</v>
      </c>
      <c r="E80" s="3">
        <v>5.8</v>
      </c>
      <c r="F80" s="3">
        <v>9.9</v>
      </c>
      <c r="G80" s="3">
        <v>33.799999999999997</v>
      </c>
      <c r="H80" s="3">
        <v>244</v>
      </c>
      <c r="I80" s="3">
        <v>125.8</v>
      </c>
      <c r="J80" s="3">
        <v>14</v>
      </c>
      <c r="K80" s="3">
        <v>90</v>
      </c>
      <c r="L80" s="3">
        <v>0.13</v>
      </c>
      <c r="M80" s="3">
        <v>0.04</v>
      </c>
      <c r="N80" s="3">
        <v>1.3</v>
      </c>
      <c r="O80" s="3">
        <v>0.2</v>
      </c>
      <c r="R80" s="3">
        <v>692</v>
      </c>
      <c r="S80" s="77" t="s">
        <v>29</v>
      </c>
      <c r="T80" s="78"/>
      <c r="U80" s="3">
        <v>200</v>
      </c>
      <c r="V80" s="3">
        <v>5.8</v>
      </c>
      <c r="W80" s="3">
        <v>9.9</v>
      </c>
      <c r="X80" s="3">
        <v>33.799999999999997</v>
      </c>
      <c r="Y80" s="3">
        <v>244</v>
      </c>
      <c r="Z80" s="3">
        <v>125.8</v>
      </c>
      <c r="AA80" s="3">
        <v>14</v>
      </c>
      <c r="AB80" s="3">
        <v>90</v>
      </c>
      <c r="AC80" s="3">
        <v>0.13</v>
      </c>
      <c r="AD80" s="3">
        <v>0.04</v>
      </c>
      <c r="AE80" s="3">
        <v>1.3</v>
      </c>
      <c r="AF80" s="3">
        <v>0.2</v>
      </c>
    </row>
    <row r="81" spans="1:32">
      <c r="A81" s="3"/>
      <c r="B81" s="1" t="s">
        <v>55</v>
      </c>
      <c r="C81" s="51"/>
      <c r="D81" s="3">
        <v>30</v>
      </c>
      <c r="E81" s="3">
        <v>2.2999999999999998</v>
      </c>
      <c r="F81" s="3">
        <v>0.4</v>
      </c>
      <c r="G81" s="3">
        <v>14</v>
      </c>
      <c r="H81" s="3">
        <v>71</v>
      </c>
      <c r="I81" s="3">
        <v>10.199999999999999</v>
      </c>
      <c r="J81" s="3">
        <v>16.5</v>
      </c>
      <c r="K81" s="3">
        <v>59.7</v>
      </c>
      <c r="L81" s="3">
        <v>0.96</v>
      </c>
      <c r="M81" s="3">
        <v>10.199999999999999</v>
      </c>
      <c r="N81" s="3">
        <v>0</v>
      </c>
      <c r="O81" s="3">
        <v>0</v>
      </c>
      <c r="R81" s="3"/>
      <c r="S81" s="1" t="s">
        <v>55</v>
      </c>
      <c r="T81" s="51"/>
      <c r="U81" s="3">
        <v>50</v>
      </c>
      <c r="V81" s="3">
        <v>3.83</v>
      </c>
      <c r="W81" s="3">
        <v>0.57999999999999996</v>
      </c>
      <c r="X81" s="3">
        <v>23.3</v>
      </c>
      <c r="Y81" s="3">
        <v>142</v>
      </c>
      <c r="Z81" s="3">
        <v>20.399999999999999</v>
      </c>
      <c r="AA81" s="8">
        <v>33</v>
      </c>
      <c r="AB81" s="3">
        <v>119.4</v>
      </c>
      <c r="AC81" s="3">
        <v>1.92</v>
      </c>
      <c r="AD81" s="8">
        <v>20.399999999999999</v>
      </c>
      <c r="AE81" s="3">
        <v>0</v>
      </c>
      <c r="AF81" s="51">
        <v>0</v>
      </c>
    </row>
    <row r="82" spans="1:32" ht="15.6" customHeight="1">
      <c r="A82" s="3">
        <v>96</v>
      </c>
      <c r="B82" s="67" t="s">
        <v>72</v>
      </c>
      <c r="C82" s="68"/>
      <c r="D82" s="3">
        <v>10</v>
      </c>
      <c r="E82" s="3">
        <v>0.01</v>
      </c>
      <c r="F82" s="3">
        <v>8.3000000000000007</v>
      </c>
      <c r="G82" s="3">
        <v>0.06</v>
      </c>
      <c r="H82" s="3">
        <v>77</v>
      </c>
      <c r="I82" s="7">
        <v>0.6</v>
      </c>
      <c r="J82" s="7">
        <v>0</v>
      </c>
      <c r="K82" s="7">
        <v>0</v>
      </c>
      <c r="L82" s="7">
        <v>0.01</v>
      </c>
      <c r="M82" s="7">
        <v>0</v>
      </c>
      <c r="N82" s="7">
        <v>0</v>
      </c>
      <c r="O82" s="7">
        <v>0</v>
      </c>
      <c r="R82" s="3">
        <v>96</v>
      </c>
      <c r="S82" s="67" t="s">
        <v>72</v>
      </c>
      <c r="T82" s="68"/>
      <c r="U82" s="3">
        <v>10</v>
      </c>
      <c r="V82" s="3">
        <v>0.01</v>
      </c>
      <c r="W82" s="3">
        <v>8.3000000000000007</v>
      </c>
      <c r="X82" s="3">
        <v>0.06</v>
      </c>
      <c r="Y82" s="3">
        <v>77</v>
      </c>
      <c r="Z82" s="7">
        <v>0.6</v>
      </c>
      <c r="AA82" s="7">
        <v>0</v>
      </c>
      <c r="AB82" s="7">
        <v>0</v>
      </c>
      <c r="AC82" s="7">
        <v>0.01</v>
      </c>
      <c r="AD82" s="7">
        <v>0</v>
      </c>
      <c r="AE82" s="7">
        <v>0</v>
      </c>
      <c r="AF82" s="7">
        <v>0</v>
      </c>
    </row>
    <row r="83" spans="1:32" ht="14.4" customHeight="1">
      <c r="A83" s="3"/>
      <c r="B83" s="1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R83" s="3"/>
      <c r="S83" s="1"/>
      <c r="T83" s="2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4.4" customHeight="1">
      <c r="A84" s="3"/>
      <c r="B84" s="1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R84" s="3"/>
      <c r="S84" s="1"/>
      <c r="T84" s="2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4.4" customHeight="1">
      <c r="A85" s="3"/>
      <c r="B85" s="21" t="s">
        <v>13</v>
      </c>
      <c r="C85" s="22"/>
      <c r="D85" s="52">
        <f>SUM(D78:D84)</f>
        <v>470</v>
      </c>
      <c r="E85" s="23">
        <f t="shared" ref="E85:O85" si="7">SUM(E78:E84)</f>
        <v>26.410000000000004</v>
      </c>
      <c r="F85" s="23">
        <f t="shared" si="7"/>
        <v>41.099999999999994</v>
      </c>
      <c r="G85" s="23">
        <f t="shared" si="7"/>
        <v>72.760000000000005</v>
      </c>
      <c r="H85" s="23">
        <f t="shared" si="7"/>
        <v>787</v>
      </c>
      <c r="I85" s="23">
        <f t="shared" si="7"/>
        <v>230.03</v>
      </c>
      <c r="J85" s="23">
        <f t="shared" si="7"/>
        <v>123</v>
      </c>
      <c r="K85" s="23">
        <f t="shared" si="7"/>
        <v>494.59999999999997</v>
      </c>
      <c r="L85" s="23">
        <f t="shared" si="7"/>
        <v>3.1499999999999995</v>
      </c>
      <c r="M85" s="23">
        <f t="shared" si="7"/>
        <v>10.489999999999998</v>
      </c>
      <c r="N85" s="23">
        <f t="shared" si="7"/>
        <v>23.52</v>
      </c>
      <c r="O85" s="23">
        <f t="shared" si="7"/>
        <v>25.71</v>
      </c>
      <c r="R85" s="3"/>
      <c r="S85" s="21" t="s">
        <v>13</v>
      </c>
      <c r="T85" s="22"/>
      <c r="U85" s="23">
        <f>SUM(U78:U84)</f>
        <v>560</v>
      </c>
      <c r="V85" s="23">
        <f t="shared" ref="V85:AF85" si="8">SUM(V78:V84)</f>
        <v>34.04</v>
      </c>
      <c r="W85" s="23">
        <f t="shared" si="8"/>
        <v>48.78</v>
      </c>
      <c r="X85" s="23">
        <f t="shared" si="8"/>
        <v>90.36</v>
      </c>
      <c r="Y85" s="23">
        <f t="shared" si="8"/>
        <v>989</v>
      </c>
      <c r="Z85" s="23">
        <f t="shared" si="8"/>
        <v>266.66000000000003</v>
      </c>
      <c r="AA85" s="23">
        <f t="shared" si="8"/>
        <v>164.93</v>
      </c>
      <c r="AB85" s="23">
        <f t="shared" si="8"/>
        <v>647.66999999999996</v>
      </c>
      <c r="AC85" s="23">
        <f t="shared" si="8"/>
        <v>4.6999999999999993</v>
      </c>
      <c r="AD85" s="23">
        <f t="shared" si="8"/>
        <v>20.77</v>
      </c>
      <c r="AE85" s="23">
        <f t="shared" si="8"/>
        <v>30.599999999999998</v>
      </c>
      <c r="AF85" s="23">
        <f t="shared" si="8"/>
        <v>34.21</v>
      </c>
    </row>
    <row r="92" spans="1:32" ht="14.4" customHeight="1">
      <c r="A92" s="6"/>
      <c r="B92" s="9" t="s">
        <v>4</v>
      </c>
      <c r="C92" s="10"/>
      <c r="D92" s="6" t="s">
        <v>6</v>
      </c>
      <c r="E92" s="1" t="s">
        <v>8</v>
      </c>
      <c r="F92" s="8"/>
      <c r="G92" s="2"/>
      <c r="H92" s="69" t="s">
        <v>12</v>
      </c>
      <c r="I92" s="71" t="s">
        <v>35</v>
      </c>
      <c r="J92" s="72"/>
      <c r="K92" s="72"/>
      <c r="L92" s="73"/>
      <c r="M92" s="74" t="s">
        <v>34</v>
      </c>
      <c r="N92" s="75"/>
      <c r="O92" s="76"/>
      <c r="R92" s="6"/>
      <c r="S92" s="9" t="s">
        <v>4</v>
      </c>
      <c r="T92" s="10"/>
      <c r="U92" s="6" t="s">
        <v>6</v>
      </c>
      <c r="V92" s="1" t="s">
        <v>8</v>
      </c>
      <c r="W92" s="8"/>
      <c r="X92" s="2"/>
      <c r="Y92" s="69" t="s">
        <v>12</v>
      </c>
      <c r="Z92" s="71" t="s">
        <v>37</v>
      </c>
      <c r="AA92" s="72"/>
      <c r="AB92" s="72"/>
      <c r="AC92" s="73"/>
      <c r="AD92" s="71" t="s">
        <v>34</v>
      </c>
      <c r="AE92" s="72"/>
      <c r="AF92" s="73"/>
    </row>
    <row r="93" spans="1:32" ht="28.8">
      <c r="A93" s="7" t="s">
        <v>3</v>
      </c>
      <c r="B93" s="11" t="s">
        <v>5</v>
      </c>
      <c r="C93" s="12"/>
      <c r="D93" s="46" t="s">
        <v>7</v>
      </c>
      <c r="E93" s="7" t="s">
        <v>9</v>
      </c>
      <c r="F93" s="3" t="s">
        <v>10</v>
      </c>
      <c r="G93" s="3" t="s">
        <v>11</v>
      </c>
      <c r="H93" s="70"/>
      <c r="I93" s="45" t="s">
        <v>75</v>
      </c>
      <c r="J93" s="45" t="s">
        <v>76</v>
      </c>
      <c r="K93" s="45" t="s">
        <v>77</v>
      </c>
      <c r="L93" s="45" t="s">
        <v>36</v>
      </c>
      <c r="M93" s="45" t="s">
        <v>78</v>
      </c>
      <c r="N93" s="45" t="s">
        <v>79</v>
      </c>
      <c r="O93" s="45" t="s">
        <v>80</v>
      </c>
      <c r="R93" s="7" t="s">
        <v>3</v>
      </c>
      <c r="S93" s="11" t="s">
        <v>5</v>
      </c>
      <c r="T93" s="12"/>
      <c r="U93" s="46" t="s">
        <v>7</v>
      </c>
      <c r="V93" s="7" t="s">
        <v>9</v>
      </c>
      <c r="W93" s="3" t="s">
        <v>10</v>
      </c>
      <c r="X93" s="3" t="s">
        <v>11</v>
      </c>
      <c r="Y93" s="70"/>
      <c r="Z93" s="45" t="s">
        <v>75</v>
      </c>
      <c r="AA93" s="45" t="s">
        <v>76</v>
      </c>
      <c r="AB93" s="45" t="s">
        <v>77</v>
      </c>
      <c r="AC93" s="45" t="s">
        <v>36</v>
      </c>
      <c r="AD93" s="45" t="s">
        <v>78</v>
      </c>
      <c r="AE93" s="45" t="s">
        <v>79</v>
      </c>
      <c r="AF93" s="45" t="s">
        <v>80</v>
      </c>
    </row>
    <row r="94" spans="1:32">
      <c r="A94" s="21" t="s">
        <v>47</v>
      </c>
      <c r="B94" s="49"/>
      <c r="C94" s="49"/>
      <c r="D94" s="83" t="s">
        <v>18</v>
      </c>
      <c r="E94" s="8"/>
      <c r="F94" s="8"/>
      <c r="G94" s="8"/>
      <c r="H94" s="2"/>
      <c r="I94" s="1"/>
      <c r="J94" s="8"/>
      <c r="K94" s="8"/>
      <c r="L94" s="8"/>
      <c r="M94" s="8"/>
      <c r="N94" s="8"/>
      <c r="O94" s="51"/>
      <c r="R94" s="1" t="s">
        <v>47</v>
      </c>
      <c r="S94" s="8"/>
      <c r="T94" s="8"/>
      <c r="U94" s="84" t="s">
        <v>18</v>
      </c>
      <c r="V94" s="8"/>
      <c r="W94" s="8"/>
      <c r="X94" s="8"/>
      <c r="Y94" s="2"/>
      <c r="Z94" s="1"/>
      <c r="AA94" s="8"/>
      <c r="AB94" s="8"/>
      <c r="AC94" s="8"/>
      <c r="AD94" s="8"/>
      <c r="AE94" s="8"/>
      <c r="AF94" s="51"/>
    </row>
    <row r="95" spans="1:32" ht="14.4" customHeight="1">
      <c r="A95" s="54" t="s">
        <v>73</v>
      </c>
      <c r="B95" s="1" t="s">
        <v>58</v>
      </c>
      <c r="C95" s="51"/>
      <c r="D95" s="3">
        <v>200</v>
      </c>
      <c r="E95" s="3">
        <v>4.4000000000000004</v>
      </c>
      <c r="F95" s="3">
        <v>9.1999999999999993</v>
      </c>
      <c r="G95" s="3">
        <v>25.4</v>
      </c>
      <c r="H95" s="3">
        <v>208</v>
      </c>
      <c r="I95" s="3">
        <v>148</v>
      </c>
      <c r="J95" s="3">
        <v>58.6</v>
      </c>
      <c r="K95" s="3">
        <v>198</v>
      </c>
      <c r="L95" s="3">
        <v>1.6</v>
      </c>
      <c r="M95" s="3">
        <v>0.2</v>
      </c>
      <c r="N95" s="3">
        <v>4.2</v>
      </c>
      <c r="O95" s="3">
        <v>87.4</v>
      </c>
      <c r="R95" s="54" t="s">
        <v>73</v>
      </c>
      <c r="S95" s="1" t="s">
        <v>58</v>
      </c>
      <c r="T95" s="51"/>
      <c r="U95" s="3">
        <v>250</v>
      </c>
      <c r="V95" s="3">
        <v>5.5</v>
      </c>
      <c r="W95" s="3">
        <v>11.5</v>
      </c>
      <c r="X95" s="3">
        <v>31.8</v>
      </c>
      <c r="Y95" s="3">
        <v>260</v>
      </c>
      <c r="Z95" s="3">
        <v>185</v>
      </c>
      <c r="AA95" s="3">
        <v>73.25</v>
      </c>
      <c r="AB95" s="3">
        <v>247</v>
      </c>
      <c r="AC95" s="3">
        <v>2.6</v>
      </c>
      <c r="AD95" s="3">
        <v>0.4</v>
      </c>
      <c r="AE95" s="3">
        <v>5.2</v>
      </c>
      <c r="AF95" s="3">
        <v>109</v>
      </c>
    </row>
    <row r="96" spans="1:32" ht="16.2" customHeight="1">
      <c r="A96" s="3">
        <v>648</v>
      </c>
      <c r="B96" s="65" t="s">
        <v>57</v>
      </c>
      <c r="C96" s="66"/>
      <c r="D96" s="3">
        <v>200</v>
      </c>
      <c r="E96" s="3">
        <v>0</v>
      </c>
      <c r="F96" s="8">
        <v>0</v>
      </c>
      <c r="G96" s="3">
        <v>23</v>
      </c>
      <c r="H96" s="51">
        <v>95</v>
      </c>
      <c r="I96" s="3">
        <v>0</v>
      </c>
      <c r="J96" s="3">
        <v>0</v>
      </c>
      <c r="K96" s="3">
        <v>3</v>
      </c>
      <c r="L96" s="3">
        <v>0</v>
      </c>
      <c r="M96" s="17">
        <v>0.3</v>
      </c>
      <c r="N96" s="3">
        <v>20.100000000000001</v>
      </c>
      <c r="O96" s="18">
        <v>0.12</v>
      </c>
      <c r="R96" s="3">
        <v>648</v>
      </c>
      <c r="S96" s="65" t="s">
        <v>57</v>
      </c>
      <c r="T96" s="66"/>
      <c r="U96" s="3">
        <v>200</v>
      </c>
      <c r="V96" s="3"/>
      <c r="W96" s="8"/>
      <c r="X96" s="3">
        <v>23</v>
      </c>
      <c r="Y96" s="51">
        <v>95</v>
      </c>
      <c r="Z96" s="3">
        <v>0</v>
      </c>
      <c r="AA96" s="3">
        <v>0</v>
      </c>
      <c r="AB96" s="3">
        <v>3</v>
      </c>
      <c r="AC96" s="3">
        <v>0</v>
      </c>
      <c r="AD96" s="17">
        <v>0.3</v>
      </c>
      <c r="AE96" s="3">
        <v>20.100000000000001</v>
      </c>
      <c r="AF96" s="18">
        <v>0.12</v>
      </c>
    </row>
    <row r="97" spans="1:32" ht="16.2" customHeight="1">
      <c r="A97" s="3"/>
      <c r="B97" s="1" t="s">
        <v>55</v>
      </c>
      <c r="C97" s="51"/>
      <c r="D97" s="3">
        <v>30</v>
      </c>
      <c r="E97" s="3">
        <v>2.2999999999999998</v>
      </c>
      <c r="F97" s="3">
        <v>0.4</v>
      </c>
      <c r="G97" s="3">
        <v>14</v>
      </c>
      <c r="H97" s="3">
        <v>71</v>
      </c>
      <c r="I97" s="3">
        <v>10.199999999999999</v>
      </c>
      <c r="J97" s="3">
        <v>16.5</v>
      </c>
      <c r="K97" s="3">
        <v>59.7</v>
      </c>
      <c r="L97" s="3">
        <v>0.96</v>
      </c>
      <c r="M97" s="3">
        <v>10.199999999999999</v>
      </c>
      <c r="N97" s="3">
        <v>0</v>
      </c>
      <c r="O97" s="3">
        <v>0</v>
      </c>
      <c r="R97" s="3"/>
      <c r="S97" s="1" t="s">
        <v>55</v>
      </c>
      <c r="T97" s="51"/>
      <c r="U97" s="3">
        <v>50</v>
      </c>
      <c r="V97" s="3">
        <v>3.83</v>
      </c>
      <c r="W97" s="3">
        <v>0.57999999999999996</v>
      </c>
      <c r="X97" s="3">
        <v>23.3</v>
      </c>
      <c r="Y97" s="3">
        <v>142</v>
      </c>
      <c r="Z97" s="3">
        <v>20.399999999999999</v>
      </c>
      <c r="AA97" s="8">
        <v>33</v>
      </c>
      <c r="AB97" s="3">
        <v>119.4</v>
      </c>
      <c r="AC97" s="3">
        <v>1.92</v>
      </c>
      <c r="AD97" s="8">
        <v>20.399999999999999</v>
      </c>
      <c r="AE97" s="3">
        <v>0</v>
      </c>
      <c r="AF97" s="51">
        <v>0</v>
      </c>
    </row>
    <row r="98" spans="1:32" ht="14.4" customHeight="1">
      <c r="A98" s="3">
        <v>16</v>
      </c>
      <c r="B98" s="65" t="s">
        <v>86</v>
      </c>
      <c r="C98" s="66"/>
      <c r="D98" s="3">
        <v>60</v>
      </c>
      <c r="E98" s="3">
        <v>0.36</v>
      </c>
      <c r="F98" s="8">
        <v>4.26</v>
      </c>
      <c r="G98" s="3">
        <v>2.4</v>
      </c>
      <c r="H98" s="51">
        <v>47</v>
      </c>
      <c r="I98" s="3">
        <v>13.6</v>
      </c>
      <c r="J98" s="3">
        <v>11.17</v>
      </c>
      <c r="K98" s="3">
        <v>23.5</v>
      </c>
      <c r="L98" s="3">
        <v>0.55000000000000004</v>
      </c>
      <c r="M98" s="3">
        <v>0.03</v>
      </c>
      <c r="N98" s="3">
        <v>10.3</v>
      </c>
      <c r="O98" s="3">
        <v>0</v>
      </c>
      <c r="R98" s="3">
        <v>16</v>
      </c>
      <c r="S98" s="65" t="s">
        <v>86</v>
      </c>
      <c r="T98" s="66"/>
      <c r="U98" s="3">
        <v>60</v>
      </c>
      <c r="V98" s="3">
        <v>0.36</v>
      </c>
      <c r="W98" s="8">
        <v>4.26</v>
      </c>
      <c r="X98" s="3">
        <v>2.4</v>
      </c>
      <c r="Y98" s="51">
        <v>47</v>
      </c>
      <c r="Z98" s="3">
        <v>13.6</v>
      </c>
      <c r="AA98" s="3">
        <v>11.17</v>
      </c>
      <c r="AB98" s="3">
        <v>23.5</v>
      </c>
      <c r="AC98" s="3">
        <v>0.55000000000000004</v>
      </c>
      <c r="AD98" s="3">
        <v>0.03</v>
      </c>
      <c r="AE98" s="3">
        <v>10.3</v>
      </c>
      <c r="AF98" s="3">
        <v>0</v>
      </c>
    </row>
    <row r="99" spans="1:32" ht="14.4" customHeight="1">
      <c r="A99" s="3">
        <v>97</v>
      </c>
      <c r="B99" s="77" t="s">
        <v>56</v>
      </c>
      <c r="C99" s="78"/>
      <c r="D99" s="3">
        <v>10</v>
      </c>
      <c r="E99" s="3">
        <v>2.3199999999999998</v>
      </c>
      <c r="F99" s="3">
        <v>2.95</v>
      </c>
      <c r="G99" s="3">
        <v>0</v>
      </c>
      <c r="H99" s="1">
        <v>37</v>
      </c>
      <c r="I99" s="61">
        <v>132</v>
      </c>
      <c r="J99" s="58">
        <v>5.25</v>
      </c>
      <c r="K99" s="59">
        <v>75</v>
      </c>
      <c r="L99" s="58">
        <v>0.15</v>
      </c>
      <c r="M99" s="59">
        <v>0.01</v>
      </c>
      <c r="N99" s="58">
        <v>0.11</v>
      </c>
      <c r="O99" s="56">
        <v>39</v>
      </c>
      <c r="R99" s="3">
        <v>97</v>
      </c>
      <c r="S99" s="1" t="s">
        <v>56</v>
      </c>
      <c r="T99" s="51"/>
      <c r="U99" s="3">
        <v>15</v>
      </c>
      <c r="V99" s="3">
        <v>3.48</v>
      </c>
      <c r="W99" s="3">
        <v>4.43</v>
      </c>
      <c r="X99" s="3">
        <v>0</v>
      </c>
      <c r="Y99" s="3">
        <v>55</v>
      </c>
      <c r="Z99" s="61">
        <v>132</v>
      </c>
      <c r="AA99" s="58">
        <v>5.25</v>
      </c>
      <c r="AB99" s="59">
        <v>75</v>
      </c>
      <c r="AC99" s="58">
        <v>0.15</v>
      </c>
      <c r="AD99" s="59">
        <v>0.01</v>
      </c>
      <c r="AE99" s="58">
        <v>0.11</v>
      </c>
      <c r="AF99" s="56">
        <v>39</v>
      </c>
    </row>
    <row r="100" spans="1:32" ht="14.4" customHeight="1">
      <c r="A100" s="3"/>
      <c r="B100" s="1" t="s">
        <v>68</v>
      </c>
      <c r="C100" s="51"/>
      <c r="D100" s="3">
        <v>75</v>
      </c>
      <c r="E100" s="3">
        <v>5.9</v>
      </c>
      <c r="F100" s="3">
        <v>6.8</v>
      </c>
      <c r="G100" s="3">
        <v>22.5</v>
      </c>
      <c r="H100" s="3">
        <v>254</v>
      </c>
      <c r="I100" s="3">
        <v>14.6</v>
      </c>
      <c r="J100" s="3">
        <v>3.6</v>
      </c>
      <c r="K100" s="3">
        <v>0</v>
      </c>
      <c r="L100" s="3">
        <v>0.5</v>
      </c>
      <c r="M100" s="3">
        <v>0</v>
      </c>
      <c r="N100" s="3">
        <v>0.03</v>
      </c>
      <c r="O100" s="3">
        <v>0</v>
      </c>
      <c r="R100" s="3"/>
      <c r="S100" s="1" t="s">
        <v>68</v>
      </c>
      <c r="T100" s="51"/>
      <c r="U100" s="3">
        <v>75</v>
      </c>
      <c r="V100" s="3">
        <v>5.9</v>
      </c>
      <c r="W100" s="3">
        <v>6.8</v>
      </c>
      <c r="X100" s="3">
        <v>22.5</v>
      </c>
      <c r="Y100" s="3">
        <v>254</v>
      </c>
      <c r="Z100" s="3">
        <v>14.6</v>
      </c>
      <c r="AA100" s="3">
        <v>3.6</v>
      </c>
      <c r="AB100" s="3">
        <v>0</v>
      </c>
      <c r="AC100" s="3">
        <v>0.5</v>
      </c>
      <c r="AD100" s="3">
        <v>0</v>
      </c>
      <c r="AE100" s="3">
        <v>0.03</v>
      </c>
      <c r="AF100" s="3">
        <v>0</v>
      </c>
    </row>
    <row r="101" spans="1:32" ht="14.4" customHeight="1">
      <c r="A101" s="3"/>
      <c r="B101" s="1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R101" s="3"/>
      <c r="S101" s="1"/>
      <c r="T101" s="2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4.4" customHeight="1">
      <c r="A102" s="3"/>
      <c r="B102" s="21" t="s">
        <v>13</v>
      </c>
      <c r="C102" s="22"/>
      <c r="D102" s="23">
        <f>SUM(D95:D101)</f>
        <v>575</v>
      </c>
      <c r="E102" s="23">
        <f t="shared" ref="E102:O102" si="9">SUM(E95:E101)</f>
        <v>15.280000000000001</v>
      </c>
      <c r="F102" s="23">
        <f t="shared" si="9"/>
        <v>23.61</v>
      </c>
      <c r="G102" s="23">
        <f t="shared" si="9"/>
        <v>87.3</v>
      </c>
      <c r="H102" s="23">
        <f t="shared" si="9"/>
        <v>712</v>
      </c>
      <c r="I102" s="23">
        <f t="shared" si="9"/>
        <v>318.39999999999998</v>
      </c>
      <c r="J102" s="23">
        <f t="shared" si="9"/>
        <v>95.11999999999999</v>
      </c>
      <c r="K102" s="23">
        <f t="shared" si="9"/>
        <v>359.2</v>
      </c>
      <c r="L102" s="23">
        <f t="shared" si="9"/>
        <v>3.7600000000000002</v>
      </c>
      <c r="M102" s="23">
        <f t="shared" si="9"/>
        <v>10.739999999999998</v>
      </c>
      <c r="N102" s="23">
        <f t="shared" si="9"/>
        <v>34.74</v>
      </c>
      <c r="O102" s="23">
        <f t="shared" si="9"/>
        <v>126.52000000000001</v>
      </c>
      <c r="R102" s="3"/>
      <c r="S102" s="21" t="s">
        <v>13</v>
      </c>
      <c r="T102" s="22"/>
      <c r="U102" s="23">
        <f>SUM(U95:U101)</f>
        <v>650</v>
      </c>
      <c r="V102" s="23">
        <f>SUM(V95:V101)</f>
        <v>19.07</v>
      </c>
      <c r="W102" s="23">
        <f t="shared" ref="W102:X102" si="10">SUM(W95:W101)</f>
        <v>27.57</v>
      </c>
      <c r="X102" s="23">
        <f t="shared" si="10"/>
        <v>103</v>
      </c>
      <c r="Y102" s="23">
        <f t="shared" ref="Y102:AF102" si="11">SUM(Y95:Y101)</f>
        <v>853</v>
      </c>
      <c r="Z102" s="23">
        <f t="shared" si="11"/>
        <v>365.6</v>
      </c>
      <c r="AA102" s="23">
        <f t="shared" si="11"/>
        <v>126.27</v>
      </c>
      <c r="AB102" s="23">
        <f t="shared" si="11"/>
        <v>467.9</v>
      </c>
      <c r="AC102" s="23">
        <f t="shared" si="11"/>
        <v>5.72</v>
      </c>
      <c r="AD102" s="23">
        <f t="shared" si="11"/>
        <v>21.14</v>
      </c>
      <c r="AE102" s="23">
        <f t="shared" si="11"/>
        <v>35.74</v>
      </c>
      <c r="AF102" s="23">
        <f t="shared" si="11"/>
        <v>148.12</v>
      </c>
    </row>
    <row r="104" spans="1:32" ht="14.4" customHeight="1">
      <c r="A104" s="6"/>
      <c r="B104" s="9" t="s">
        <v>4</v>
      </c>
      <c r="C104" s="10"/>
      <c r="D104" s="6" t="s">
        <v>6</v>
      </c>
      <c r="E104" s="1" t="s">
        <v>8</v>
      </c>
      <c r="F104" s="8"/>
      <c r="G104" s="2"/>
      <c r="H104" s="69" t="s">
        <v>12</v>
      </c>
      <c r="I104" s="71" t="s">
        <v>35</v>
      </c>
      <c r="J104" s="72"/>
      <c r="K104" s="72"/>
      <c r="L104" s="73"/>
      <c r="M104" s="74" t="s">
        <v>34</v>
      </c>
      <c r="N104" s="75"/>
      <c r="O104" s="76"/>
      <c r="R104" s="6"/>
      <c r="S104" s="9" t="s">
        <v>4</v>
      </c>
      <c r="T104" s="10"/>
      <c r="U104" s="6" t="s">
        <v>6</v>
      </c>
      <c r="V104" s="1" t="s">
        <v>8</v>
      </c>
      <c r="W104" s="8"/>
      <c r="X104" s="2"/>
      <c r="Y104" s="69" t="s">
        <v>12</v>
      </c>
      <c r="Z104" s="71" t="s">
        <v>37</v>
      </c>
      <c r="AA104" s="72"/>
      <c r="AB104" s="72"/>
      <c r="AC104" s="73"/>
      <c r="AD104" s="71" t="s">
        <v>34</v>
      </c>
      <c r="AE104" s="72"/>
      <c r="AF104" s="73"/>
    </row>
    <row r="105" spans="1:32" ht="28.8" customHeight="1">
      <c r="A105" s="7" t="s">
        <v>3</v>
      </c>
      <c r="B105" s="11" t="s">
        <v>5</v>
      </c>
      <c r="C105" s="12"/>
      <c r="D105" s="46" t="s">
        <v>7</v>
      </c>
      <c r="E105" s="7" t="s">
        <v>9</v>
      </c>
      <c r="F105" s="3" t="s">
        <v>10</v>
      </c>
      <c r="G105" s="3" t="s">
        <v>11</v>
      </c>
      <c r="H105" s="70"/>
      <c r="I105" s="45" t="s">
        <v>75</v>
      </c>
      <c r="J105" s="45" t="s">
        <v>76</v>
      </c>
      <c r="K105" s="45" t="s">
        <v>77</v>
      </c>
      <c r="L105" s="45" t="s">
        <v>36</v>
      </c>
      <c r="M105" s="45" t="s">
        <v>78</v>
      </c>
      <c r="N105" s="45" t="s">
        <v>79</v>
      </c>
      <c r="O105" s="45" t="s">
        <v>80</v>
      </c>
      <c r="R105" s="7" t="s">
        <v>3</v>
      </c>
      <c r="S105" s="11" t="s">
        <v>5</v>
      </c>
      <c r="T105" s="12"/>
      <c r="U105" s="46" t="s">
        <v>7</v>
      </c>
      <c r="V105" s="7" t="s">
        <v>9</v>
      </c>
      <c r="W105" s="3" t="s">
        <v>10</v>
      </c>
      <c r="X105" s="3" t="s">
        <v>11</v>
      </c>
      <c r="Y105" s="70"/>
      <c r="Z105" s="45" t="s">
        <v>75</v>
      </c>
      <c r="AA105" s="45" t="s">
        <v>76</v>
      </c>
      <c r="AB105" s="45" t="s">
        <v>77</v>
      </c>
      <c r="AC105" s="45" t="s">
        <v>36</v>
      </c>
      <c r="AD105" s="45" t="s">
        <v>78</v>
      </c>
      <c r="AE105" s="45" t="s">
        <v>79</v>
      </c>
      <c r="AF105" s="45" t="s">
        <v>80</v>
      </c>
    </row>
    <row r="106" spans="1:32" ht="14.4" customHeight="1">
      <c r="A106" s="21" t="s">
        <v>38</v>
      </c>
      <c r="B106" s="49"/>
      <c r="C106" s="49"/>
      <c r="D106" s="83" t="s">
        <v>19</v>
      </c>
      <c r="E106" s="8"/>
      <c r="F106" s="8"/>
      <c r="G106" s="8"/>
      <c r="H106" s="2"/>
      <c r="I106" s="1"/>
      <c r="J106" s="8"/>
      <c r="K106" s="8"/>
      <c r="L106" s="8"/>
      <c r="M106" s="8"/>
      <c r="N106" s="8"/>
      <c r="O106" s="51"/>
      <c r="R106" s="1" t="s">
        <v>38</v>
      </c>
      <c r="S106" s="8"/>
      <c r="T106" s="8"/>
      <c r="U106" s="84" t="s">
        <v>19</v>
      </c>
      <c r="V106" s="8"/>
      <c r="W106" s="8"/>
      <c r="X106" s="8"/>
      <c r="Y106" s="2"/>
      <c r="Z106" s="1"/>
      <c r="AA106" s="8"/>
      <c r="AB106" s="8"/>
      <c r="AC106" s="8"/>
      <c r="AD106" s="8"/>
      <c r="AE106" s="8"/>
      <c r="AF106" s="51"/>
    </row>
    <row r="107" spans="1:32" ht="26.4" customHeight="1">
      <c r="A107" s="3">
        <v>366</v>
      </c>
      <c r="B107" s="67" t="s">
        <v>62</v>
      </c>
      <c r="C107" s="68"/>
      <c r="D107" s="24">
        <v>160</v>
      </c>
      <c r="E107" s="3">
        <v>24</v>
      </c>
      <c r="F107" s="3">
        <v>21.4</v>
      </c>
      <c r="G107" s="3">
        <v>11.8</v>
      </c>
      <c r="H107" s="3">
        <v>382</v>
      </c>
      <c r="I107" s="3">
        <v>210</v>
      </c>
      <c r="J107" s="3">
        <v>32.9</v>
      </c>
      <c r="K107" s="3">
        <v>292.57</v>
      </c>
      <c r="L107" s="3">
        <v>1.1000000000000001</v>
      </c>
      <c r="M107" s="3">
        <v>7.0000000000000007E-2</v>
      </c>
      <c r="N107" s="3">
        <v>0</v>
      </c>
      <c r="O107" s="3">
        <v>0</v>
      </c>
      <c r="R107" s="3">
        <v>366</v>
      </c>
      <c r="S107" s="65" t="s">
        <v>62</v>
      </c>
      <c r="T107" s="66"/>
      <c r="U107" s="24">
        <v>170</v>
      </c>
      <c r="V107" s="3">
        <v>25</v>
      </c>
      <c r="W107" s="3">
        <v>22.4</v>
      </c>
      <c r="X107" s="3">
        <v>12.8</v>
      </c>
      <c r="Y107" s="3">
        <v>405</v>
      </c>
      <c r="Z107" s="3">
        <v>210</v>
      </c>
      <c r="AA107" s="3">
        <v>32.9</v>
      </c>
      <c r="AB107" s="3">
        <v>292.57</v>
      </c>
      <c r="AC107" s="3">
        <v>1.1000000000000001</v>
      </c>
      <c r="AD107" s="3">
        <v>7.0000000000000007E-2</v>
      </c>
      <c r="AE107" s="3">
        <v>0</v>
      </c>
      <c r="AF107" s="3">
        <v>0</v>
      </c>
    </row>
    <row r="108" spans="1:32" ht="16.8" customHeight="1">
      <c r="A108" s="3">
        <v>52</v>
      </c>
      <c r="B108" s="1" t="s">
        <v>87</v>
      </c>
      <c r="C108" s="51"/>
      <c r="D108" s="3">
        <v>100</v>
      </c>
      <c r="E108" s="3">
        <v>2.4</v>
      </c>
      <c r="F108" s="3">
        <v>3.3</v>
      </c>
      <c r="G108" s="17">
        <v>15.2</v>
      </c>
      <c r="H108" s="3">
        <v>102</v>
      </c>
      <c r="I108" s="3">
        <v>10.8</v>
      </c>
      <c r="J108" s="3">
        <v>8.5500000000000007</v>
      </c>
      <c r="K108" s="3">
        <v>19.350000000000001</v>
      </c>
      <c r="L108" s="3">
        <v>0.45</v>
      </c>
      <c r="M108" s="3">
        <v>0.01</v>
      </c>
      <c r="N108" s="3">
        <v>6.75</v>
      </c>
      <c r="O108" s="3">
        <v>0.02</v>
      </c>
      <c r="R108" s="3">
        <v>52</v>
      </c>
      <c r="S108" s="1" t="s">
        <v>87</v>
      </c>
      <c r="T108" s="51"/>
      <c r="U108" s="3">
        <v>100</v>
      </c>
      <c r="V108" s="3">
        <v>2.4</v>
      </c>
      <c r="W108" s="3">
        <v>3.3</v>
      </c>
      <c r="X108" s="17">
        <v>15.2</v>
      </c>
      <c r="Y108" s="3">
        <v>102</v>
      </c>
      <c r="Z108" s="3">
        <v>10.8</v>
      </c>
      <c r="AA108" s="3">
        <v>8.5500000000000007</v>
      </c>
      <c r="AB108" s="3">
        <v>19.350000000000001</v>
      </c>
      <c r="AC108" s="3">
        <v>0.45</v>
      </c>
      <c r="AD108" s="3">
        <v>0.01</v>
      </c>
      <c r="AE108" s="3">
        <v>6.75</v>
      </c>
      <c r="AF108" s="3">
        <v>0.02</v>
      </c>
    </row>
    <row r="109" spans="1:32" ht="15.6" customHeight="1">
      <c r="A109" s="3">
        <v>686</v>
      </c>
      <c r="B109" s="1" t="s">
        <v>71</v>
      </c>
      <c r="C109" s="51"/>
      <c r="D109" s="3">
        <v>207</v>
      </c>
      <c r="E109" s="3">
        <v>0.1</v>
      </c>
      <c r="F109" s="3">
        <v>0.02</v>
      </c>
      <c r="G109" s="17">
        <v>15.2</v>
      </c>
      <c r="H109" s="3">
        <v>62</v>
      </c>
      <c r="I109" s="3">
        <v>2.8</v>
      </c>
      <c r="J109" s="3">
        <v>0.84</v>
      </c>
      <c r="K109" s="3">
        <v>0</v>
      </c>
      <c r="L109" s="3">
        <v>0.04</v>
      </c>
      <c r="M109" s="3">
        <v>0</v>
      </c>
      <c r="N109" s="3">
        <v>1.78</v>
      </c>
      <c r="O109" s="3">
        <v>0</v>
      </c>
      <c r="R109" s="3">
        <v>686</v>
      </c>
      <c r="S109" s="1" t="s">
        <v>71</v>
      </c>
      <c r="T109" s="51"/>
      <c r="U109" s="3">
        <v>200</v>
      </c>
      <c r="V109" s="3">
        <v>0.1</v>
      </c>
      <c r="W109" s="3">
        <v>0.02</v>
      </c>
      <c r="X109" s="17">
        <v>15.2</v>
      </c>
      <c r="Y109" s="3">
        <v>62</v>
      </c>
      <c r="Z109" s="3">
        <v>2.8</v>
      </c>
      <c r="AA109" s="3">
        <v>0.84</v>
      </c>
      <c r="AB109" s="3">
        <v>0</v>
      </c>
      <c r="AC109" s="3">
        <v>0.04</v>
      </c>
      <c r="AD109" s="3">
        <v>0</v>
      </c>
      <c r="AE109" s="3">
        <v>1.78</v>
      </c>
      <c r="AF109" s="3">
        <v>0</v>
      </c>
    </row>
    <row r="110" spans="1:32" ht="14.4" customHeight="1">
      <c r="A110" s="3"/>
      <c r="B110" s="85" t="s">
        <v>55</v>
      </c>
      <c r="C110" s="86"/>
      <c r="D110" s="3">
        <v>30</v>
      </c>
      <c r="E110" s="3">
        <v>2.2999999999999998</v>
      </c>
      <c r="F110" s="3">
        <v>0.4</v>
      </c>
      <c r="G110" s="3">
        <v>14</v>
      </c>
      <c r="H110" s="3">
        <v>71</v>
      </c>
      <c r="I110" s="3">
        <v>10.199999999999999</v>
      </c>
      <c r="J110" s="3">
        <v>16.5</v>
      </c>
      <c r="K110" s="3">
        <v>59.7</v>
      </c>
      <c r="L110" s="3">
        <v>0.96</v>
      </c>
      <c r="M110" s="3">
        <v>10.199999999999999</v>
      </c>
      <c r="N110" s="3">
        <v>0</v>
      </c>
      <c r="O110" s="3">
        <v>0</v>
      </c>
      <c r="R110" s="3"/>
      <c r="S110" s="85" t="s">
        <v>55</v>
      </c>
      <c r="T110" s="86"/>
      <c r="U110" s="3">
        <v>30</v>
      </c>
      <c r="V110" s="3">
        <v>2.2999999999999998</v>
      </c>
      <c r="W110" s="3">
        <v>0.4</v>
      </c>
      <c r="X110" s="3">
        <v>14</v>
      </c>
      <c r="Y110" s="3">
        <v>71</v>
      </c>
      <c r="Z110" s="3">
        <v>10.199999999999999</v>
      </c>
      <c r="AA110" s="3">
        <v>16.5</v>
      </c>
      <c r="AB110" s="3">
        <v>59.7</v>
      </c>
      <c r="AC110" s="3">
        <v>0.96</v>
      </c>
      <c r="AD110" s="3">
        <v>10.199999999999999</v>
      </c>
      <c r="AE110" s="3">
        <v>0</v>
      </c>
      <c r="AF110" s="3">
        <v>0</v>
      </c>
    </row>
    <row r="111" spans="1:32" ht="14.4" customHeight="1">
      <c r="A111" s="3"/>
      <c r="B111" s="77"/>
      <c r="C111" s="78"/>
      <c r="D111" s="3"/>
      <c r="E111" s="3"/>
      <c r="F111" s="3"/>
      <c r="G111" s="3"/>
      <c r="H111" s="3"/>
      <c r="I111" s="7"/>
      <c r="J111" s="7"/>
      <c r="K111" s="7"/>
      <c r="L111" s="7"/>
      <c r="M111" s="7"/>
      <c r="N111" s="7"/>
      <c r="O111" s="7"/>
      <c r="R111" s="3"/>
      <c r="S111" s="77"/>
      <c r="T111" s="78"/>
      <c r="U111" s="3"/>
      <c r="V111" s="3"/>
      <c r="W111" s="3"/>
      <c r="X111" s="3"/>
      <c r="Y111" s="3"/>
      <c r="Z111" s="7"/>
      <c r="AA111" s="7"/>
      <c r="AB111" s="7"/>
      <c r="AC111" s="7"/>
      <c r="AD111" s="7"/>
      <c r="AE111" s="7"/>
      <c r="AF111" s="7"/>
    </row>
    <row r="112" spans="1:32">
      <c r="A112" s="3"/>
      <c r="B112" s="1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R112" s="3"/>
      <c r="S112" s="1"/>
      <c r="T112" s="51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>
      <c r="A113" s="3"/>
      <c r="B113" s="1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R113" s="3"/>
      <c r="S113" s="1"/>
      <c r="T113" s="2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>
      <c r="A114" s="3"/>
      <c r="B114" s="21" t="s">
        <v>13</v>
      </c>
      <c r="C114" s="22"/>
      <c r="D114" s="23">
        <f>SUM(D107:D113)</f>
        <v>497</v>
      </c>
      <c r="E114" s="23">
        <f t="shared" ref="E114:O114" si="12">SUM(E107:E113)</f>
        <v>28.8</v>
      </c>
      <c r="F114" s="23">
        <f t="shared" si="12"/>
        <v>25.119999999999997</v>
      </c>
      <c r="G114" s="23">
        <f t="shared" si="12"/>
        <v>56.2</v>
      </c>
      <c r="H114" s="23">
        <f t="shared" si="12"/>
        <v>617</v>
      </c>
      <c r="I114" s="23">
        <f t="shared" si="12"/>
        <v>233.8</v>
      </c>
      <c r="J114" s="23">
        <f t="shared" si="12"/>
        <v>58.790000000000006</v>
      </c>
      <c r="K114" s="23">
        <f t="shared" si="12"/>
        <v>371.62</v>
      </c>
      <c r="L114" s="23">
        <f t="shared" si="12"/>
        <v>2.5499999999999998</v>
      </c>
      <c r="M114" s="23">
        <f t="shared" si="12"/>
        <v>10.28</v>
      </c>
      <c r="N114" s="23">
        <f t="shared" si="12"/>
        <v>8.5299999999999994</v>
      </c>
      <c r="O114" s="23">
        <f t="shared" si="12"/>
        <v>0.02</v>
      </c>
      <c r="R114" s="3"/>
      <c r="S114" s="21" t="s">
        <v>13</v>
      </c>
      <c r="T114" s="22"/>
      <c r="U114" s="23">
        <f>SUM(U107:U113)</f>
        <v>500</v>
      </c>
      <c r="V114" s="23">
        <f t="shared" ref="V114:AF114" si="13">SUM(V107:V113)</f>
        <v>29.8</v>
      </c>
      <c r="W114" s="23">
        <f t="shared" si="13"/>
        <v>26.119999999999997</v>
      </c>
      <c r="X114" s="23">
        <f t="shared" si="13"/>
        <v>57.2</v>
      </c>
      <c r="Y114" s="23">
        <f t="shared" si="13"/>
        <v>640</v>
      </c>
      <c r="Z114" s="23">
        <f t="shared" si="13"/>
        <v>233.8</v>
      </c>
      <c r="AA114" s="23">
        <f t="shared" si="13"/>
        <v>58.790000000000006</v>
      </c>
      <c r="AB114" s="23">
        <f t="shared" si="13"/>
        <v>371.62</v>
      </c>
      <c r="AC114" s="23">
        <f t="shared" si="13"/>
        <v>2.5499999999999998</v>
      </c>
      <c r="AD114" s="23">
        <f t="shared" si="13"/>
        <v>10.28</v>
      </c>
      <c r="AE114" s="23">
        <f t="shared" si="13"/>
        <v>8.5299999999999994</v>
      </c>
      <c r="AF114" s="23">
        <f t="shared" si="13"/>
        <v>0.02</v>
      </c>
    </row>
    <row r="122" spans="1:32" ht="14.4" customHeight="1">
      <c r="A122" s="6"/>
      <c r="B122" s="9" t="s">
        <v>4</v>
      </c>
      <c r="C122" s="10"/>
      <c r="D122" s="6" t="s">
        <v>6</v>
      </c>
      <c r="E122" s="1" t="s">
        <v>8</v>
      </c>
      <c r="F122" s="8"/>
      <c r="G122" s="2"/>
      <c r="H122" s="69" t="s">
        <v>12</v>
      </c>
      <c r="I122" s="71" t="s">
        <v>35</v>
      </c>
      <c r="J122" s="72"/>
      <c r="K122" s="72"/>
      <c r="L122" s="73"/>
      <c r="M122" s="74" t="s">
        <v>34</v>
      </c>
      <c r="N122" s="75"/>
      <c r="O122" s="76"/>
      <c r="R122" s="6"/>
      <c r="S122" s="9" t="s">
        <v>4</v>
      </c>
      <c r="T122" s="10"/>
      <c r="U122" s="6" t="s">
        <v>6</v>
      </c>
      <c r="V122" s="1" t="s">
        <v>8</v>
      </c>
      <c r="W122" s="8"/>
      <c r="X122" s="2"/>
      <c r="Y122" s="69" t="s">
        <v>12</v>
      </c>
      <c r="Z122" s="71" t="s">
        <v>37</v>
      </c>
      <c r="AA122" s="72"/>
      <c r="AB122" s="72"/>
      <c r="AC122" s="73"/>
      <c r="AD122" s="71" t="s">
        <v>34</v>
      </c>
      <c r="AE122" s="72"/>
      <c r="AF122" s="73"/>
    </row>
    <row r="123" spans="1:32" ht="28.8">
      <c r="A123" s="7" t="s">
        <v>3</v>
      </c>
      <c r="B123" s="11" t="s">
        <v>5</v>
      </c>
      <c r="C123" s="12"/>
      <c r="D123" s="46" t="s">
        <v>7</v>
      </c>
      <c r="E123" s="7" t="s">
        <v>9</v>
      </c>
      <c r="F123" s="3" t="s">
        <v>10</v>
      </c>
      <c r="G123" s="3" t="s">
        <v>11</v>
      </c>
      <c r="H123" s="70"/>
      <c r="I123" s="45" t="s">
        <v>75</v>
      </c>
      <c r="J123" s="45" t="s">
        <v>76</v>
      </c>
      <c r="K123" s="45" t="s">
        <v>77</v>
      </c>
      <c r="L123" s="45" t="s">
        <v>36</v>
      </c>
      <c r="M123" s="45" t="s">
        <v>78</v>
      </c>
      <c r="N123" s="45" t="s">
        <v>79</v>
      </c>
      <c r="O123" s="45" t="s">
        <v>80</v>
      </c>
      <c r="R123" s="7" t="s">
        <v>3</v>
      </c>
      <c r="S123" s="11" t="s">
        <v>5</v>
      </c>
      <c r="T123" s="12"/>
      <c r="U123" s="46" t="s">
        <v>7</v>
      </c>
      <c r="V123" s="7" t="s">
        <v>9</v>
      </c>
      <c r="W123" s="3" t="s">
        <v>10</v>
      </c>
      <c r="X123" s="3" t="s">
        <v>11</v>
      </c>
      <c r="Y123" s="70"/>
      <c r="Z123" s="45" t="s">
        <v>75</v>
      </c>
      <c r="AA123" s="45" t="s">
        <v>76</v>
      </c>
      <c r="AB123" s="45" t="s">
        <v>77</v>
      </c>
      <c r="AC123" s="45" t="s">
        <v>36</v>
      </c>
      <c r="AD123" s="45" t="s">
        <v>78</v>
      </c>
      <c r="AE123" s="45" t="s">
        <v>79</v>
      </c>
      <c r="AF123" s="45" t="s">
        <v>80</v>
      </c>
    </row>
    <row r="124" spans="1:32" ht="14.4" customHeight="1">
      <c r="A124" s="21" t="s">
        <v>39</v>
      </c>
      <c r="B124" s="49"/>
      <c r="C124" s="49"/>
      <c r="D124" s="83" t="s">
        <v>20</v>
      </c>
      <c r="E124" s="8"/>
      <c r="F124" s="8"/>
      <c r="G124" s="8"/>
      <c r="H124" s="2"/>
      <c r="I124" s="1"/>
      <c r="J124" s="8"/>
      <c r="K124" s="8"/>
      <c r="L124" s="8"/>
      <c r="M124" s="8"/>
      <c r="N124" s="8"/>
      <c r="O124" s="51"/>
      <c r="R124" s="1" t="s">
        <v>39</v>
      </c>
      <c r="S124" s="8"/>
      <c r="T124" s="8"/>
      <c r="U124" s="84" t="s">
        <v>20</v>
      </c>
      <c r="V124" s="8"/>
      <c r="W124" s="8"/>
      <c r="X124" s="8"/>
      <c r="Y124" s="2"/>
      <c r="Z124" s="1"/>
      <c r="AA124" s="8"/>
      <c r="AB124" s="8"/>
      <c r="AC124" s="8"/>
      <c r="AD124" s="8"/>
      <c r="AE124" s="8"/>
      <c r="AF124" s="51"/>
    </row>
    <row r="125" spans="1:32" ht="16.8" customHeight="1">
      <c r="A125" s="55" t="s">
        <v>74</v>
      </c>
      <c r="B125" s="65" t="s">
        <v>61</v>
      </c>
      <c r="C125" s="66"/>
      <c r="D125" s="3">
        <v>200</v>
      </c>
      <c r="E125" s="3">
        <v>2.2000000000000002</v>
      </c>
      <c r="F125" s="8">
        <v>8.1999999999999993</v>
      </c>
      <c r="G125" s="3">
        <v>21</v>
      </c>
      <c r="H125" s="51">
        <v>172</v>
      </c>
      <c r="I125" s="3">
        <v>100.9</v>
      </c>
      <c r="J125" s="3">
        <v>15.6</v>
      </c>
      <c r="K125" s="3">
        <v>0</v>
      </c>
      <c r="L125" s="3">
        <v>0.24</v>
      </c>
      <c r="M125" s="3">
        <v>0</v>
      </c>
      <c r="N125" s="3">
        <v>1.02</v>
      </c>
      <c r="O125" s="3">
        <v>0</v>
      </c>
      <c r="R125" s="55" t="s">
        <v>74</v>
      </c>
      <c r="S125" s="65" t="s">
        <v>61</v>
      </c>
      <c r="T125" s="66"/>
      <c r="U125" s="3">
        <v>250</v>
      </c>
      <c r="V125" s="3">
        <v>5.5</v>
      </c>
      <c r="W125" s="3">
        <v>11.5</v>
      </c>
      <c r="X125" s="3">
        <v>31.8</v>
      </c>
      <c r="Y125" s="3">
        <v>260</v>
      </c>
      <c r="Z125" s="3">
        <v>185</v>
      </c>
      <c r="AA125" s="3">
        <v>73.25</v>
      </c>
      <c r="AB125" s="3">
        <v>247</v>
      </c>
      <c r="AC125" s="3">
        <v>2.6</v>
      </c>
      <c r="AD125" s="3">
        <v>0.4</v>
      </c>
      <c r="AE125" s="3">
        <v>5.2</v>
      </c>
      <c r="AF125" s="3">
        <v>109</v>
      </c>
    </row>
    <row r="126" spans="1:32" ht="14.4" customHeight="1">
      <c r="A126" s="3">
        <v>97</v>
      </c>
      <c r="B126" s="1" t="s">
        <v>56</v>
      </c>
      <c r="C126" s="51"/>
      <c r="D126" s="3">
        <v>15</v>
      </c>
      <c r="E126" s="3">
        <v>3.48</v>
      </c>
      <c r="F126" s="3">
        <v>4.43</v>
      </c>
      <c r="G126" s="3">
        <v>0</v>
      </c>
      <c r="H126" s="3">
        <v>55</v>
      </c>
      <c r="I126" s="61">
        <v>132</v>
      </c>
      <c r="J126" s="58">
        <v>5.25</v>
      </c>
      <c r="K126" s="59">
        <v>75</v>
      </c>
      <c r="L126" s="58">
        <v>0.15</v>
      </c>
      <c r="M126" s="59">
        <v>0.01</v>
      </c>
      <c r="N126" s="58">
        <v>0.11</v>
      </c>
      <c r="O126" s="56">
        <v>39</v>
      </c>
      <c r="R126" s="3">
        <v>97</v>
      </c>
      <c r="S126" s="1" t="s">
        <v>56</v>
      </c>
      <c r="T126" s="51"/>
      <c r="U126" s="3">
        <v>20</v>
      </c>
      <c r="V126" s="3">
        <v>4.6399999999999997</v>
      </c>
      <c r="W126" s="3">
        <v>5.9</v>
      </c>
      <c r="X126" s="3">
        <v>0</v>
      </c>
      <c r="Y126" s="3">
        <v>73.3</v>
      </c>
      <c r="Z126" s="61">
        <v>176</v>
      </c>
      <c r="AA126" s="58">
        <v>7</v>
      </c>
      <c r="AB126" s="59">
        <v>100</v>
      </c>
      <c r="AC126" s="58">
        <v>0.2</v>
      </c>
      <c r="AD126" s="59">
        <v>0.02</v>
      </c>
      <c r="AE126" s="58">
        <v>0.15</v>
      </c>
      <c r="AF126" s="56">
        <v>52</v>
      </c>
    </row>
    <row r="127" spans="1:32" ht="15" customHeight="1">
      <c r="A127" s="3">
        <v>692</v>
      </c>
      <c r="B127" s="77" t="s">
        <v>29</v>
      </c>
      <c r="C127" s="78"/>
      <c r="D127" s="3">
        <v>200</v>
      </c>
      <c r="E127" s="3">
        <v>5.8</v>
      </c>
      <c r="F127" s="3">
        <v>9.9</v>
      </c>
      <c r="G127" s="3">
        <v>33.799999999999997</v>
      </c>
      <c r="H127" s="3">
        <v>244</v>
      </c>
      <c r="I127" s="3">
        <v>125.8</v>
      </c>
      <c r="J127" s="3">
        <v>14</v>
      </c>
      <c r="K127" s="3">
        <v>90</v>
      </c>
      <c r="L127" s="3">
        <v>0.13</v>
      </c>
      <c r="M127" s="3">
        <v>0.04</v>
      </c>
      <c r="N127" s="3">
        <v>1.3</v>
      </c>
      <c r="O127" s="3">
        <v>0.2</v>
      </c>
      <c r="R127" s="3">
        <v>692</v>
      </c>
      <c r="S127" s="77" t="s">
        <v>29</v>
      </c>
      <c r="T127" s="78"/>
      <c r="U127" s="3">
        <v>200</v>
      </c>
      <c r="V127" s="3">
        <v>5.8</v>
      </c>
      <c r="W127" s="3">
        <v>9.9</v>
      </c>
      <c r="X127" s="3">
        <v>33.799999999999997</v>
      </c>
      <c r="Y127" s="3">
        <v>244</v>
      </c>
      <c r="Z127" s="3">
        <v>125.8</v>
      </c>
      <c r="AA127" s="3">
        <v>14</v>
      </c>
      <c r="AB127" s="3">
        <v>90</v>
      </c>
      <c r="AC127" s="3">
        <v>0.13</v>
      </c>
      <c r="AD127" s="3">
        <v>0.04</v>
      </c>
      <c r="AE127" s="3">
        <v>1.3</v>
      </c>
      <c r="AF127" s="3">
        <v>0.2</v>
      </c>
    </row>
    <row r="128" spans="1:32" ht="14.4" customHeight="1">
      <c r="A128" s="3"/>
      <c r="B128" s="85" t="s">
        <v>55</v>
      </c>
      <c r="C128" s="86"/>
      <c r="D128" s="3">
        <v>30</v>
      </c>
      <c r="E128" s="3">
        <v>2.2999999999999998</v>
      </c>
      <c r="F128" s="3">
        <v>0.4</v>
      </c>
      <c r="G128" s="3">
        <v>14</v>
      </c>
      <c r="H128" s="3">
        <v>71</v>
      </c>
      <c r="I128" s="3">
        <v>10.199999999999999</v>
      </c>
      <c r="J128" s="3">
        <v>16.5</v>
      </c>
      <c r="K128" s="3">
        <v>59.7</v>
      </c>
      <c r="L128" s="3">
        <v>0.96</v>
      </c>
      <c r="M128" s="3">
        <v>10.199999999999999</v>
      </c>
      <c r="N128" s="3">
        <v>0</v>
      </c>
      <c r="O128" s="3">
        <v>0</v>
      </c>
      <c r="R128" s="3"/>
      <c r="S128" s="65" t="s">
        <v>55</v>
      </c>
      <c r="T128" s="66"/>
      <c r="U128" s="3">
        <v>60</v>
      </c>
      <c r="V128" s="3">
        <v>4.5999999999999996</v>
      </c>
      <c r="W128" s="3">
        <v>0.7</v>
      </c>
      <c r="X128" s="3">
        <v>28</v>
      </c>
      <c r="Y128" s="3">
        <v>142</v>
      </c>
      <c r="Z128" s="3">
        <v>20.399999999999999</v>
      </c>
      <c r="AA128" s="8">
        <v>33</v>
      </c>
      <c r="AB128" s="3">
        <v>119.4</v>
      </c>
      <c r="AC128" s="3">
        <v>1.92</v>
      </c>
      <c r="AD128" s="8">
        <v>20.399999999999999</v>
      </c>
      <c r="AE128" s="3">
        <v>0</v>
      </c>
      <c r="AF128" s="51">
        <v>0</v>
      </c>
    </row>
    <row r="129" spans="1:32" ht="15" customHeight="1">
      <c r="A129" s="3">
        <v>337</v>
      </c>
      <c r="B129" s="77" t="s">
        <v>88</v>
      </c>
      <c r="C129" s="78"/>
      <c r="D129" s="3">
        <v>40</v>
      </c>
      <c r="E129" s="3">
        <v>5.0999999999999996</v>
      </c>
      <c r="F129" s="3">
        <v>4.5999999999999996</v>
      </c>
      <c r="G129" s="3">
        <v>0.3</v>
      </c>
      <c r="H129" s="3">
        <v>63</v>
      </c>
      <c r="I129" s="7">
        <v>19.93</v>
      </c>
      <c r="J129" s="7">
        <v>4.3</v>
      </c>
      <c r="K129" s="7">
        <v>69.55</v>
      </c>
      <c r="L129" s="7">
        <v>0.91</v>
      </c>
      <c r="M129" s="7">
        <v>0.02</v>
      </c>
      <c r="N129" s="7">
        <v>0</v>
      </c>
      <c r="O129" s="7">
        <v>0.1</v>
      </c>
      <c r="R129" s="3">
        <v>337</v>
      </c>
      <c r="S129" s="77" t="s">
        <v>88</v>
      </c>
      <c r="T129" s="78"/>
      <c r="U129" s="3">
        <v>40</v>
      </c>
      <c r="V129" s="3">
        <v>5.0999999999999996</v>
      </c>
      <c r="W129" s="3">
        <v>4.5999999999999996</v>
      </c>
      <c r="X129" s="3">
        <v>0.3</v>
      </c>
      <c r="Y129" s="3">
        <v>63</v>
      </c>
      <c r="Z129" s="7">
        <v>19.93</v>
      </c>
      <c r="AA129" s="7">
        <v>4.3</v>
      </c>
      <c r="AB129" s="7">
        <v>69.55</v>
      </c>
      <c r="AC129" s="7">
        <v>0.91</v>
      </c>
      <c r="AD129" s="7">
        <v>0.02</v>
      </c>
      <c r="AE129" s="7">
        <v>0</v>
      </c>
      <c r="AF129" s="7">
        <v>0.1</v>
      </c>
    </row>
    <row r="130" spans="1:32">
      <c r="A130" s="3"/>
      <c r="B130" s="1" t="s">
        <v>68</v>
      </c>
      <c r="C130" s="51"/>
      <c r="D130" s="3">
        <v>75</v>
      </c>
      <c r="E130" s="3">
        <v>5.9</v>
      </c>
      <c r="F130" s="3">
        <v>6.8</v>
      </c>
      <c r="G130" s="3">
        <v>22.5</v>
      </c>
      <c r="H130" s="3">
        <v>254</v>
      </c>
      <c r="I130" s="3">
        <v>14.6</v>
      </c>
      <c r="J130" s="3">
        <v>3.6</v>
      </c>
      <c r="K130" s="3">
        <v>0</v>
      </c>
      <c r="L130" s="3">
        <v>0.5</v>
      </c>
      <c r="M130" s="3">
        <v>0</v>
      </c>
      <c r="N130" s="3">
        <v>0.03</v>
      </c>
      <c r="O130" s="3">
        <v>0</v>
      </c>
      <c r="R130" s="3"/>
      <c r="S130" s="1" t="s">
        <v>68</v>
      </c>
      <c r="T130" s="51"/>
      <c r="U130" s="3">
        <v>75</v>
      </c>
      <c r="V130" s="3">
        <v>5.9</v>
      </c>
      <c r="W130" s="3">
        <v>6.8</v>
      </c>
      <c r="X130" s="3">
        <v>22.5</v>
      </c>
      <c r="Y130" s="3">
        <v>254</v>
      </c>
      <c r="Z130" s="3">
        <v>14.6</v>
      </c>
      <c r="AA130" s="3">
        <v>3.6</v>
      </c>
      <c r="AB130" s="3">
        <v>0</v>
      </c>
      <c r="AC130" s="3">
        <v>0.5</v>
      </c>
      <c r="AD130" s="3">
        <v>0</v>
      </c>
      <c r="AE130" s="3">
        <v>0.03</v>
      </c>
      <c r="AF130" s="3">
        <v>0</v>
      </c>
    </row>
    <row r="131" spans="1:32">
      <c r="A131" s="3"/>
      <c r="B131" s="1"/>
      <c r="C131" s="2"/>
      <c r="D131" s="24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R131" s="3"/>
      <c r="S131" s="1"/>
      <c r="T131" s="2"/>
      <c r="U131" s="24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>
      <c r="A132" s="3"/>
      <c r="B132" s="21" t="s">
        <v>13</v>
      </c>
      <c r="C132" s="22"/>
      <c r="D132" s="23">
        <f>SUM(D125:D131)</f>
        <v>560</v>
      </c>
      <c r="E132" s="23">
        <f t="shared" ref="E132:O132" si="14">SUM(E125:E131)</f>
        <v>24.78</v>
      </c>
      <c r="F132" s="23">
        <f t="shared" si="14"/>
        <v>34.33</v>
      </c>
      <c r="G132" s="23">
        <f t="shared" si="14"/>
        <v>91.6</v>
      </c>
      <c r="H132" s="23">
        <f t="shared" si="14"/>
        <v>859</v>
      </c>
      <c r="I132" s="23">
        <f t="shared" si="14"/>
        <v>403.43</v>
      </c>
      <c r="J132" s="23">
        <f t="shared" si="14"/>
        <v>59.25</v>
      </c>
      <c r="K132" s="23">
        <f t="shared" si="14"/>
        <v>294.25</v>
      </c>
      <c r="L132" s="23">
        <f t="shared" si="14"/>
        <v>2.89</v>
      </c>
      <c r="M132" s="23">
        <f t="shared" si="14"/>
        <v>10.27</v>
      </c>
      <c r="N132" s="23">
        <f t="shared" si="14"/>
        <v>2.46</v>
      </c>
      <c r="O132" s="23">
        <f t="shared" si="14"/>
        <v>39.300000000000004</v>
      </c>
      <c r="R132" s="3"/>
      <c r="S132" s="21" t="s">
        <v>13</v>
      </c>
      <c r="T132" s="22"/>
      <c r="U132" s="23">
        <f>SUM(U125:U131)</f>
        <v>645</v>
      </c>
      <c r="V132" s="23">
        <f>SUM(V125:V131)</f>
        <v>31.54</v>
      </c>
      <c r="W132" s="23">
        <f t="shared" ref="W132:X132" si="15">SUM(W125:W131)</f>
        <v>39.399999999999991</v>
      </c>
      <c r="X132" s="23">
        <f t="shared" si="15"/>
        <v>116.39999999999999</v>
      </c>
      <c r="Y132" s="23">
        <f t="shared" ref="Y132:AF132" si="16">SUM(Y125:Y131)</f>
        <v>1036.3</v>
      </c>
      <c r="Z132" s="23">
        <f t="shared" si="16"/>
        <v>541.73</v>
      </c>
      <c r="AA132" s="23">
        <f t="shared" si="16"/>
        <v>135.15</v>
      </c>
      <c r="AB132" s="23">
        <f t="shared" si="16"/>
        <v>625.94999999999993</v>
      </c>
      <c r="AC132" s="23">
        <f t="shared" si="16"/>
        <v>6.26</v>
      </c>
      <c r="AD132" s="23">
        <f t="shared" si="16"/>
        <v>20.88</v>
      </c>
      <c r="AE132" s="23">
        <f t="shared" si="16"/>
        <v>6.6800000000000006</v>
      </c>
      <c r="AF132" s="23">
        <f t="shared" si="16"/>
        <v>161.29999999999998</v>
      </c>
    </row>
    <row r="134" spans="1:32" ht="14.4" customHeight="1">
      <c r="A134" s="6"/>
      <c r="B134" s="9" t="s">
        <v>4</v>
      </c>
      <c r="C134" s="10"/>
      <c r="D134" s="6" t="s">
        <v>6</v>
      </c>
      <c r="E134" s="1" t="s">
        <v>8</v>
      </c>
      <c r="F134" s="8"/>
      <c r="G134" s="2"/>
      <c r="H134" s="69" t="s">
        <v>12</v>
      </c>
      <c r="I134" s="71" t="s">
        <v>35</v>
      </c>
      <c r="J134" s="72"/>
      <c r="K134" s="72"/>
      <c r="L134" s="73"/>
      <c r="M134" s="74" t="s">
        <v>34</v>
      </c>
      <c r="N134" s="75"/>
      <c r="O134" s="76"/>
      <c r="R134" s="6"/>
      <c r="S134" s="9" t="s">
        <v>4</v>
      </c>
      <c r="T134" s="10"/>
      <c r="U134" s="6" t="s">
        <v>6</v>
      </c>
      <c r="V134" s="1" t="s">
        <v>8</v>
      </c>
      <c r="W134" s="8"/>
      <c r="X134" s="2"/>
      <c r="Y134" s="69" t="s">
        <v>12</v>
      </c>
      <c r="Z134" s="71" t="s">
        <v>37</v>
      </c>
      <c r="AA134" s="72"/>
      <c r="AB134" s="72"/>
      <c r="AC134" s="73"/>
      <c r="AD134" s="71" t="s">
        <v>34</v>
      </c>
      <c r="AE134" s="72"/>
      <c r="AF134" s="73"/>
    </row>
    <row r="135" spans="1:32" ht="28.8">
      <c r="A135" s="7" t="s">
        <v>3</v>
      </c>
      <c r="B135" s="11" t="s">
        <v>5</v>
      </c>
      <c r="C135" s="12"/>
      <c r="D135" s="46" t="s">
        <v>7</v>
      </c>
      <c r="E135" s="7" t="s">
        <v>9</v>
      </c>
      <c r="F135" s="3" t="s">
        <v>10</v>
      </c>
      <c r="G135" s="3" t="s">
        <v>11</v>
      </c>
      <c r="H135" s="70"/>
      <c r="I135" s="45" t="s">
        <v>75</v>
      </c>
      <c r="J135" s="45" t="s">
        <v>76</v>
      </c>
      <c r="K135" s="45" t="s">
        <v>77</v>
      </c>
      <c r="L135" s="45" t="s">
        <v>36</v>
      </c>
      <c r="M135" s="45" t="s">
        <v>78</v>
      </c>
      <c r="N135" s="45" t="s">
        <v>79</v>
      </c>
      <c r="O135" s="45" t="s">
        <v>80</v>
      </c>
      <c r="R135" s="7" t="s">
        <v>3</v>
      </c>
      <c r="S135" s="11" t="s">
        <v>5</v>
      </c>
      <c r="T135" s="12"/>
      <c r="U135" s="46" t="s">
        <v>7</v>
      </c>
      <c r="V135" s="7" t="s">
        <v>9</v>
      </c>
      <c r="W135" s="3" t="s">
        <v>10</v>
      </c>
      <c r="X135" s="3" t="s">
        <v>11</v>
      </c>
      <c r="Y135" s="70"/>
      <c r="Z135" s="45" t="s">
        <v>75</v>
      </c>
      <c r="AA135" s="45" t="s">
        <v>76</v>
      </c>
      <c r="AB135" s="45" t="s">
        <v>77</v>
      </c>
      <c r="AC135" s="45" t="s">
        <v>36</v>
      </c>
      <c r="AD135" s="45" t="s">
        <v>78</v>
      </c>
      <c r="AE135" s="45" t="s">
        <v>79</v>
      </c>
      <c r="AF135" s="45" t="s">
        <v>80</v>
      </c>
    </row>
    <row r="136" spans="1:32">
      <c r="A136" s="21" t="s">
        <v>40</v>
      </c>
      <c r="B136" s="49"/>
      <c r="C136" s="49"/>
      <c r="D136" s="83" t="s">
        <v>21</v>
      </c>
      <c r="E136" s="8"/>
      <c r="F136" s="8"/>
      <c r="G136" s="8"/>
      <c r="H136" s="2"/>
      <c r="I136" s="1"/>
      <c r="J136" s="8"/>
      <c r="K136" s="8"/>
      <c r="L136" s="8"/>
      <c r="M136" s="8"/>
      <c r="N136" s="8"/>
      <c r="O136" s="51"/>
      <c r="R136" s="1" t="s">
        <v>40</v>
      </c>
      <c r="S136" s="8"/>
      <c r="T136" s="8"/>
      <c r="U136" s="84" t="s">
        <v>21</v>
      </c>
      <c r="V136" s="8"/>
      <c r="W136" s="8"/>
      <c r="X136" s="8"/>
      <c r="Y136" s="2"/>
      <c r="Z136" s="1"/>
      <c r="AA136" s="8"/>
      <c r="AB136" s="8"/>
      <c r="AC136" s="8"/>
      <c r="AD136" s="8"/>
      <c r="AE136" s="8"/>
      <c r="AF136" s="51"/>
    </row>
    <row r="137" spans="1:32" ht="15" customHeight="1">
      <c r="A137" s="3">
        <v>451</v>
      </c>
      <c r="B137" s="1" t="s">
        <v>89</v>
      </c>
      <c r="C137" s="51"/>
      <c r="D137" s="3">
        <v>80</v>
      </c>
      <c r="E137" s="3">
        <v>12.7</v>
      </c>
      <c r="F137" s="3">
        <v>9.92</v>
      </c>
      <c r="G137" s="3">
        <v>13</v>
      </c>
      <c r="H137" s="3">
        <v>209</v>
      </c>
      <c r="I137" s="3">
        <v>34.96</v>
      </c>
      <c r="J137" s="3">
        <v>25.7</v>
      </c>
      <c r="K137" s="3">
        <v>133</v>
      </c>
      <c r="L137" s="3">
        <v>1.7</v>
      </c>
      <c r="M137" s="3">
        <v>0.08</v>
      </c>
      <c r="N137" s="3">
        <v>0.13</v>
      </c>
      <c r="O137" s="3">
        <v>0.03</v>
      </c>
      <c r="R137" s="3">
        <v>451</v>
      </c>
      <c r="S137" s="1" t="s">
        <v>89</v>
      </c>
      <c r="T137" s="51"/>
      <c r="U137" s="3">
        <v>100</v>
      </c>
      <c r="V137" s="3">
        <v>15.9</v>
      </c>
      <c r="W137" s="3">
        <v>12.4</v>
      </c>
      <c r="X137" s="3">
        <v>16</v>
      </c>
      <c r="Y137" s="3">
        <v>261</v>
      </c>
      <c r="Z137" s="3">
        <v>43.7</v>
      </c>
      <c r="AA137" s="3">
        <v>32.119999999999997</v>
      </c>
      <c r="AB137" s="3">
        <v>166.3</v>
      </c>
      <c r="AC137" s="3">
        <v>2.1</v>
      </c>
      <c r="AD137" s="3">
        <v>0.1</v>
      </c>
      <c r="AE137" s="3">
        <v>0.16</v>
      </c>
      <c r="AF137" s="3">
        <v>0.04</v>
      </c>
    </row>
    <row r="138" spans="1:32" ht="15" customHeight="1">
      <c r="A138" s="3">
        <v>297</v>
      </c>
      <c r="B138" s="65" t="s">
        <v>70</v>
      </c>
      <c r="C138" s="66"/>
      <c r="D138" s="3">
        <v>150</v>
      </c>
      <c r="E138" s="3">
        <v>8.4</v>
      </c>
      <c r="F138" s="8">
        <v>11</v>
      </c>
      <c r="G138" s="3">
        <v>41</v>
      </c>
      <c r="H138" s="51">
        <v>303</v>
      </c>
      <c r="I138" s="3">
        <v>17.3</v>
      </c>
      <c r="J138" s="3">
        <v>91</v>
      </c>
      <c r="K138" s="3">
        <v>0</v>
      </c>
      <c r="L138" s="3">
        <v>4.5999999999999996</v>
      </c>
      <c r="M138" s="18">
        <v>0.3</v>
      </c>
      <c r="N138" s="3">
        <v>0</v>
      </c>
      <c r="O138" s="18">
        <v>0</v>
      </c>
      <c r="R138" s="3">
        <v>297</v>
      </c>
      <c r="S138" s="65" t="s">
        <v>70</v>
      </c>
      <c r="T138" s="66"/>
      <c r="U138" s="3">
        <v>200</v>
      </c>
      <c r="V138" s="3">
        <v>11.2</v>
      </c>
      <c r="W138" s="8">
        <v>14.4</v>
      </c>
      <c r="X138" s="3">
        <v>55</v>
      </c>
      <c r="Y138" s="51">
        <v>404</v>
      </c>
      <c r="Z138" s="3">
        <v>23.07</v>
      </c>
      <c r="AA138" s="3">
        <v>95</v>
      </c>
      <c r="AB138" s="3">
        <v>0</v>
      </c>
      <c r="AC138" s="3">
        <v>6.1</v>
      </c>
      <c r="AD138" s="3">
        <v>0.4</v>
      </c>
      <c r="AE138" s="3">
        <v>0</v>
      </c>
      <c r="AF138" s="3">
        <v>0</v>
      </c>
    </row>
    <row r="139" spans="1:32" ht="14.4" customHeight="1">
      <c r="A139" s="3">
        <v>587</v>
      </c>
      <c r="B139" s="77" t="s">
        <v>69</v>
      </c>
      <c r="C139" s="78"/>
      <c r="D139" s="3">
        <v>50</v>
      </c>
      <c r="E139" s="3">
        <v>1.3</v>
      </c>
      <c r="F139" s="3">
        <v>2.4</v>
      </c>
      <c r="G139" s="3">
        <v>4.2</v>
      </c>
      <c r="H139" s="3">
        <v>44</v>
      </c>
      <c r="I139" s="7">
        <v>7.05</v>
      </c>
      <c r="J139" s="60">
        <v>5.34</v>
      </c>
      <c r="K139" s="7">
        <v>13.15</v>
      </c>
      <c r="L139" s="7">
        <v>0.21</v>
      </c>
      <c r="M139" s="60">
        <v>0.04</v>
      </c>
      <c r="N139" s="7">
        <v>1.3</v>
      </c>
      <c r="O139" s="57">
        <v>0.01</v>
      </c>
      <c r="R139" s="3">
        <v>587</v>
      </c>
      <c r="S139" s="77" t="s">
        <v>69</v>
      </c>
      <c r="T139" s="78"/>
      <c r="U139" s="3">
        <v>50</v>
      </c>
      <c r="V139" s="3">
        <v>1.3</v>
      </c>
      <c r="W139" s="3">
        <v>2.4</v>
      </c>
      <c r="X139" s="3">
        <v>4.2</v>
      </c>
      <c r="Y139" s="3">
        <v>44</v>
      </c>
      <c r="Z139" s="7">
        <v>7.05</v>
      </c>
      <c r="AA139" s="60">
        <v>5.34</v>
      </c>
      <c r="AB139" s="7">
        <v>13.15</v>
      </c>
      <c r="AC139" s="7">
        <v>0.21</v>
      </c>
      <c r="AD139" s="60">
        <v>0.04</v>
      </c>
      <c r="AE139" s="7">
        <v>1.3</v>
      </c>
      <c r="AF139" s="57">
        <v>0.01</v>
      </c>
    </row>
    <row r="140" spans="1:32" ht="14.4" customHeight="1">
      <c r="A140" s="3">
        <v>648</v>
      </c>
      <c r="B140" s="65" t="s">
        <v>57</v>
      </c>
      <c r="C140" s="66"/>
      <c r="D140" s="3">
        <v>200</v>
      </c>
      <c r="E140" s="3">
        <v>0</v>
      </c>
      <c r="F140" s="8">
        <v>0</v>
      </c>
      <c r="G140" s="3">
        <v>23</v>
      </c>
      <c r="H140" s="51">
        <v>95</v>
      </c>
      <c r="I140" s="3">
        <v>0</v>
      </c>
      <c r="J140" s="3">
        <v>0</v>
      </c>
      <c r="K140" s="3">
        <v>3</v>
      </c>
      <c r="L140" s="3">
        <v>0</v>
      </c>
      <c r="M140" s="17">
        <v>0.3</v>
      </c>
      <c r="N140" s="3">
        <v>20.100000000000001</v>
      </c>
      <c r="O140" s="18">
        <v>0.12</v>
      </c>
      <c r="R140" s="3">
        <v>648</v>
      </c>
      <c r="S140" s="65" t="s">
        <v>57</v>
      </c>
      <c r="T140" s="66"/>
      <c r="U140" s="3">
        <v>200</v>
      </c>
      <c r="V140" s="3"/>
      <c r="W140" s="8"/>
      <c r="X140" s="3">
        <v>23</v>
      </c>
      <c r="Y140" s="51">
        <v>95</v>
      </c>
      <c r="Z140" s="3">
        <v>0</v>
      </c>
      <c r="AA140" s="3">
        <v>0</v>
      </c>
      <c r="AB140" s="3">
        <v>3</v>
      </c>
      <c r="AC140" s="3">
        <v>0</v>
      </c>
      <c r="AD140" s="17">
        <v>0.3</v>
      </c>
      <c r="AE140" s="3">
        <v>20.100000000000001</v>
      </c>
      <c r="AF140" s="18">
        <v>0.12</v>
      </c>
    </row>
    <row r="141" spans="1:32" ht="14.4" customHeight="1">
      <c r="A141" s="3"/>
      <c r="B141" s="85" t="s">
        <v>55</v>
      </c>
      <c r="C141" s="86"/>
      <c r="D141" s="3">
        <v>30</v>
      </c>
      <c r="E141" s="3">
        <v>2.2999999999999998</v>
      </c>
      <c r="F141" s="3">
        <v>0.4</v>
      </c>
      <c r="G141" s="3">
        <v>14</v>
      </c>
      <c r="H141" s="3">
        <v>71</v>
      </c>
      <c r="I141" s="3">
        <v>10.199999999999999</v>
      </c>
      <c r="J141" s="3">
        <v>16.5</v>
      </c>
      <c r="K141" s="3">
        <v>59.7</v>
      </c>
      <c r="L141" s="3">
        <v>0.96</v>
      </c>
      <c r="M141" s="3">
        <v>10.199999999999999</v>
      </c>
      <c r="N141" s="3">
        <v>0</v>
      </c>
      <c r="O141" s="3">
        <v>0</v>
      </c>
      <c r="R141" s="3"/>
      <c r="S141" s="65" t="s">
        <v>55</v>
      </c>
      <c r="T141" s="66"/>
      <c r="U141" s="3">
        <v>40</v>
      </c>
      <c r="V141" s="3">
        <v>3.07</v>
      </c>
      <c r="W141" s="3">
        <v>0.5</v>
      </c>
      <c r="X141" s="3">
        <v>18.7</v>
      </c>
      <c r="Y141" s="3">
        <v>95</v>
      </c>
      <c r="Z141" s="3">
        <v>11.2</v>
      </c>
      <c r="AA141" s="3">
        <v>17.5</v>
      </c>
      <c r="AB141" s="3">
        <v>60.7</v>
      </c>
      <c r="AC141" s="3">
        <v>1.01</v>
      </c>
      <c r="AD141" s="3">
        <v>11.2</v>
      </c>
      <c r="AE141" s="3">
        <v>0</v>
      </c>
      <c r="AF141" s="3">
        <v>0</v>
      </c>
    </row>
    <row r="142" spans="1:32">
      <c r="A142" s="3"/>
      <c r="B142" s="77"/>
      <c r="C142" s="78"/>
      <c r="D142" s="3"/>
      <c r="E142" s="3"/>
      <c r="F142" s="3"/>
      <c r="G142" s="3"/>
      <c r="H142" s="3"/>
      <c r="I142" s="7"/>
      <c r="J142" s="7"/>
      <c r="K142" s="7"/>
      <c r="L142" s="7"/>
      <c r="M142" s="7"/>
      <c r="N142" s="7"/>
      <c r="O142" s="7"/>
      <c r="R142" s="3"/>
      <c r="S142" s="77"/>
      <c r="T142" s="78"/>
      <c r="U142" s="3"/>
      <c r="V142" s="3"/>
      <c r="W142" s="3"/>
      <c r="X142" s="3"/>
      <c r="Y142" s="3"/>
      <c r="Z142" s="7"/>
      <c r="AA142" s="7"/>
      <c r="AB142" s="7"/>
      <c r="AC142" s="7"/>
      <c r="AD142" s="7"/>
      <c r="AE142" s="7"/>
      <c r="AF142" s="7"/>
    </row>
    <row r="143" spans="1:32">
      <c r="A143" s="3"/>
      <c r="B143" s="21" t="s">
        <v>13</v>
      </c>
      <c r="C143" s="22"/>
      <c r="D143" s="23">
        <f>SUM(D137:D142)</f>
        <v>510</v>
      </c>
      <c r="E143" s="23">
        <f t="shared" ref="E143:O143" si="17">SUM(E137:E142)</f>
        <v>24.700000000000003</v>
      </c>
      <c r="F143" s="23">
        <f t="shared" si="17"/>
        <v>23.72</v>
      </c>
      <c r="G143" s="23">
        <f t="shared" si="17"/>
        <v>95.2</v>
      </c>
      <c r="H143" s="23">
        <f t="shared" si="17"/>
        <v>722</v>
      </c>
      <c r="I143" s="23">
        <f t="shared" si="17"/>
        <v>69.510000000000005</v>
      </c>
      <c r="J143" s="23">
        <f t="shared" si="17"/>
        <v>138.54000000000002</v>
      </c>
      <c r="K143" s="23">
        <f t="shared" si="17"/>
        <v>208.85000000000002</v>
      </c>
      <c r="L143" s="23">
        <f t="shared" si="17"/>
        <v>7.47</v>
      </c>
      <c r="M143" s="23">
        <f t="shared" si="17"/>
        <v>10.92</v>
      </c>
      <c r="N143" s="23">
        <f t="shared" si="17"/>
        <v>21.53</v>
      </c>
      <c r="O143" s="23">
        <f t="shared" si="17"/>
        <v>0.16</v>
      </c>
      <c r="R143" s="3"/>
      <c r="S143" s="21" t="s">
        <v>13</v>
      </c>
      <c r="T143" s="22"/>
      <c r="U143" s="23">
        <f>SUM(U137:U142)</f>
        <v>590</v>
      </c>
      <c r="V143" s="23">
        <f>SUM(V137:V142)</f>
        <v>31.470000000000002</v>
      </c>
      <c r="W143" s="23">
        <f t="shared" ref="W143:X143" si="18">SUM(W137:W142)</f>
        <v>29.7</v>
      </c>
      <c r="X143" s="23">
        <f t="shared" si="18"/>
        <v>116.9</v>
      </c>
      <c r="Y143" s="23">
        <f t="shared" ref="Y143:AF143" si="19">SUM(Y137:Y142)</f>
        <v>899</v>
      </c>
      <c r="Z143" s="23">
        <f t="shared" si="19"/>
        <v>85.02000000000001</v>
      </c>
      <c r="AA143" s="23">
        <f t="shared" si="19"/>
        <v>149.96</v>
      </c>
      <c r="AB143" s="23">
        <f t="shared" si="19"/>
        <v>243.15000000000003</v>
      </c>
      <c r="AC143" s="23">
        <f t="shared" si="19"/>
        <v>9.42</v>
      </c>
      <c r="AD143" s="23">
        <f t="shared" si="19"/>
        <v>12.04</v>
      </c>
      <c r="AE143" s="23">
        <f t="shared" si="19"/>
        <v>21.560000000000002</v>
      </c>
      <c r="AF143" s="23">
        <f t="shared" si="19"/>
        <v>0.16999999999999998</v>
      </c>
    </row>
    <row r="144" spans="1:32">
      <c r="I144" s="44"/>
      <c r="J144" s="44"/>
      <c r="K144" s="44"/>
      <c r="L144" s="44"/>
      <c r="M144" s="44"/>
      <c r="N144" s="44"/>
      <c r="O144" s="44"/>
    </row>
    <row r="153" spans="1:32" ht="21" customHeight="1">
      <c r="A153" s="6"/>
      <c r="B153" s="9" t="s">
        <v>4</v>
      </c>
      <c r="C153" s="10"/>
      <c r="D153" s="6" t="s">
        <v>6</v>
      </c>
      <c r="E153" s="1" t="s">
        <v>8</v>
      </c>
      <c r="F153" s="8"/>
      <c r="G153" s="2"/>
      <c r="H153" s="69" t="s">
        <v>12</v>
      </c>
      <c r="I153" s="71" t="s">
        <v>35</v>
      </c>
      <c r="J153" s="72"/>
      <c r="K153" s="72"/>
      <c r="L153" s="73"/>
      <c r="M153" s="74" t="s">
        <v>34</v>
      </c>
      <c r="N153" s="75"/>
      <c r="O153" s="76"/>
      <c r="R153" s="41"/>
      <c r="S153" s="9" t="s">
        <v>4</v>
      </c>
      <c r="T153" s="10"/>
      <c r="U153" s="41" t="s">
        <v>6</v>
      </c>
      <c r="V153" s="36" t="s">
        <v>8</v>
      </c>
      <c r="W153" s="42"/>
      <c r="X153" s="37"/>
      <c r="Y153" s="81" t="s">
        <v>12</v>
      </c>
      <c r="Z153" s="71" t="s">
        <v>37</v>
      </c>
      <c r="AA153" s="72"/>
      <c r="AB153" s="72"/>
      <c r="AC153" s="73"/>
      <c r="AD153" s="71" t="s">
        <v>34</v>
      </c>
      <c r="AE153" s="72"/>
      <c r="AF153" s="73"/>
    </row>
    <row r="154" spans="1:32" ht="33" customHeight="1">
      <c r="A154" s="7" t="s">
        <v>3</v>
      </c>
      <c r="B154" s="11" t="s">
        <v>5</v>
      </c>
      <c r="C154" s="12"/>
      <c r="D154" s="46" t="s">
        <v>7</v>
      </c>
      <c r="E154" s="7" t="s">
        <v>9</v>
      </c>
      <c r="F154" s="3" t="s">
        <v>10</v>
      </c>
      <c r="G154" s="3" t="s">
        <v>11</v>
      </c>
      <c r="H154" s="70"/>
      <c r="I154" s="45" t="s">
        <v>75</v>
      </c>
      <c r="J154" s="45" t="s">
        <v>76</v>
      </c>
      <c r="K154" s="45" t="s">
        <v>77</v>
      </c>
      <c r="L154" s="45" t="s">
        <v>36</v>
      </c>
      <c r="M154" s="45" t="s">
        <v>78</v>
      </c>
      <c r="N154" s="45" t="s">
        <v>79</v>
      </c>
      <c r="O154" s="45" t="s">
        <v>80</v>
      </c>
      <c r="R154" s="35" t="s">
        <v>3</v>
      </c>
      <c r="S154" s="11" t="s">
        <v>5</v>
      </c>
      <c r="T154" s="12"/>
      <c r="U154" s="43" t="s">
        <v>7</v>
      </c>
      <c r="V154" s="35" t="s">
        <v>9</v>
      </c>
      <c r="W154" s="38" t="s">
        <v>10</v>
      </c>
      <c r="X154" s="38" t="s">
        <v>11</v>
      </c>
      <c r="Y154" s="82"/>
      <c r="Z154" s="45" t="s">
        <v>75</v>
      </c>
      <c r="AA154" s="45" t="s">
        <v>76</v>
      </c>
      <c r="AB154" s="45" t="s">
        <v>77</v>
      </c>
      <c r="AC154" s="45" t="s">
        <v>36</v>
      </c>
      <c r="AD154" s="45" t="s">
        <v>78</v>
      </c>
      <c r="AE154" s="45" t="s">
        <v>79</v>
      </c>
      <c r="AF154" s="45" t="s">
        <v>80</v>
      </c>
    </row>
    <row r="155" spans="1:32">
      <c r="A155" s="21" t="s">
        <v>41</v>
      </c>
      <c r="B155" s="49"/>
      <c r="C155" s="49"/>
      <c r="D155" s="83" t="s">
        <v>48</v>
      </c>
      <c r="E155" s="8"/>
      <c r="F155" s="8"/>
      <c r="G155" s="8"/>
      <c r="H155" s="2"/>
      <c r="I155" s="1"/>
      <c r="J155" s="8"/>
      <c r="K155" s="8"/>
      <c r="L155" s="8"/>
      <c r="M155" s="8"/>
      <c r="N155" s="8"/>
      <c r="O155" s="51"/>
      <c r="R155" s="21" t="s">
        <v>41</v>
      </c>
      <c r="S155" s="49"/>
      <c r="T155" s="49"/>
      <c r="U155" s="83" t="s">
        <v>48</v>
      </c>
      <c r="V155" s="42"/>
      <c r="W155" s="42"/>
      <c r="X155" s="42"/>
      <c r="Y155" s="37"/>
      <c r="Z155" s="1"/>
      <c r="AA155" s="8"/>
      <c r="AB155" s="8"/>
      <c r="AC155" s="8"/>
      <c r="AD155" s="8"/>
      <c r="AE155" s="8"/>
      <c r="AF155" s="51"/>
    </row>
    <row r="156" spans="1:32" ht="25.8" customHeight="1">
      <c r="A156" s="54" t="s">
        <v>73</v>
      </c>
      <c r="B156" s="1" t="s">
        <v>58</v>
      </c>
      <c r="C156" s="51"/>
      <c r="D156" s="3">
        <v>200</v>
      </c>
      <c r="E156" s="3">
        <v>4.4000000000000004</v>
      </c>
      <c r="F156" s="3">
        <v>9.1999999999999993</v>
      </c>
      <c r="G156" s="3">
        <v>25.4</v>
      </c>
      <c r="H156" s="3">
        <v>208</v>
      </c>
      <c r="I156" s="3">
        <v>148</v>
      </c>
      <c r="J156" s="3">
        <v>58.6</v>
      </c>
      <c r="K156" s="3">
        <v>198</v>
      </c>
      <c r="L156" s="3">
        <v>1.6</v>
      </c>
      <c r="M156" s="3">
        <v>0.2</v>
      </c>
      <c r="N156" s="3">
        <v>4.2</v>
      </c>
      <c r="O156" s="3">
        <v>87.4</v>
      </c>
      <c r="R156" s="54" t="s">
        <v>73</v>
      </c>
      <c r="S156" s="1" t="s">
        <v>58</v>
      </c>
      <c r="T156" s="51"/>
      <c r="U156" s="3">
        <v>250</v>
      </c>
      <c r="V156" s="3">
        <v>5.5</v>
      </c>
      <c r="W156" s="3">
        <v>11.5</v>
      </c>
      <c r="X156" s="3">
        <v>31.8</v>
      </c>
      <c r="Y156" s="3">
        <v>260</v>
      </c>
      <c r="Z156" s="3">
        <v>185</v>
      </c>
      <c r="AA156" s="3">
        <v>73.25</v>
      </c>
      <c r="AB156" s="3">
        <v>247</v>
      </c>
      <c r="AC156" s="3">
        <v>2.6</v>
      </c>
      <c r="AD156" s="3">
        <v>0.4</v>
      </c>
      <c r="AE156" s="3">
        <v>5.2</v>
      </c>
      <c r="AF156" s="3">
        <v>109</v>
      </c>
    </row>
    <row r="157" spans="1:32" ht="13.2" customHeight="1">
      <c r="A157" s="3">
        <v>693</v>
      </c>
      <c r="B157" s="65" t="s">
        <v>54</v>
      </c>
      <c r="C157" s="66"/>
      <c r="D157" s="3">
        <v>200</v>
      </c>
      <c r="E157" s="3">
        <v>4.9000000000000004</v>
      </c>
      <c r="F157" s="3">
        <v>5</v>
      </c>
      <c r="G157" s="3">
        <v>32.5</v>
      </c>
      <c r="H157" s="3">
        <v>190</v>
      </c>
      <c r="I157" s="6">
        <v>152.19999999999999</v>
      </c>
      <c r="J157" s="6">
        <v>10.67</v>
      </c>
      <c r="K157" s="6">
        <v>124.6</v>
      </c>
      <c r="L157" s="6">
        <v>0.48</v>
      </c>
      <c r="M157" s="6">
        <v>0.188</v>
      </c>
      <c r="N157" s="6">
        <v>1.58</v>
      </c>
      <c r="O157" s="6">
        <v>2.8000000000000001E-2</v>
      </c>
      <c r="R157" s="3">
        <v>693</v>
      </c>
      <c r="S157" s="65" t="s">
        <v>54</v>
      </c>
      <c r="T157" s="66"/>
      <c r="U157" s="3">
        <v>200</v>
      </c>
      <c r="V157" s="3">
        <v>4.9000000000000004</v>
      </c>
      <c r="W157" s="3">
        <v>5</v>
      </c>
      <c r="X157" s="3">
        <v>32.5</v>
      </c>
      <c r="Y157" s="3">
        <v>190</v>
      </c>
      <c r="Z157" s="6">
        <v>152.19999999999999</v>
      </c>
      <c r="AA157" s="6">
        <v>10.67</v>
      </c>
      <c r="AB157" s="6">
        <v>124.6</v>
      </c>
      <c r="AC157" s="6">
        <v>0.48</v>
      </c>
      <c r="AD157" s="6">
        <v>0.188</v>
      </c>
      <c r="AE157" s="6">
        <v>1.58</v>
      </c>
      <c r="AF157" s="6">
        <v>2.8000000000000001E-2</v>
      </c>
    </row>
    <row r="158" spans="1:32">
      <c r="A158" s="3"/>
      <c r="B158" s="1" t="s">
        <v>55</v>
      </c>
      <c r="C158" s="51"/>
      <c r="D158" s="3">
        <v>30</v>
      </c>
      <c r="E158" s="3">
        <v>2.2999999999999998</v>
      </c>
      <c r="F158" s="3">
        <v>0.4</v>
      </c>
      <c r="G158" s="3">
        <v>14</v>
      </c>
      <c r="H158" s="3">
        <v>71</v>
      </c>
      <c r="I158" s="3">
        <v>10.199999999999999</v>
      </c>
      <c r="J158" s="3">
        <v>16.5</v>
      </c>
      <c r="K158" s="3">
        <v>59.7</v>
      </c>
      <c r="L158" s="3">
        <v>0.96</v>
      </c>
      <c r="M158" s="3">
        <v>10.199999999999999</v>
      </c>
      <c r="N158" s="3">
        <v>0</v>
      </c>
      <c r="O158" s="3">
        <v>0</v>
      </c>
      <c r="R158" s="3"/>
      <c r="S158" s="1" t="s">
        <v>55</v>
      </c>
      <c r="T158" s="51"/>
      <c r="U158" s="3">
        <v>50</v>
      </c>
      <c r="V158" s="3">
        <v>3.83</v>
      </c>
      <c r="W158" s="3">
        <v>0.57999999999999996</v>
      </c>
      <c r="X158" s="3">
        <v>23.3</v>
      </c>
      <c r="Y158" s="3">
        <v>142</v>
      </c>
      <c r="Z158" s="3">
        <v>20.399999999999999</v>
      </c>
      <c r="AA158" s="8">
        <v>33</v>
      </c>
      <c r="AB158" s="3">
        <v>119.4</v>
      </c>
      <c r="AC158" s="3">
        <v>1.92</v>
      </c>
      <c r="AD158" s="8">
        <v>20.399999999999999</v>
      </c>
      <c r="AE158" s="3">
        <v>0</v>
      </c>
      <c r="AF158" s="51">
        <v>0</v>
      </c>
    </row>
    <row r="159" spans="1:32" ht="13.8" customHeight="1">
      <c r="A159" s="3">
        <v>16</v>
      </c>
      <c r="B159" s="65" t="s">
        <v>86</v>
      </c>
      <c r="C159" s="66"/>
      <c r="D159" s="3">
        <v>60</v>
      </c>
      <c r="E159" s="3">
        <v>0.36</v>
      </c>
      <c r="F159" s="8">
        <v>4.26</v>
      </c>
      <c r="G159" s="3">
        <v>2.4</v>
      </c>
      <c r="H159" s="51">
        <v>47</v>
      </c>
      <c r="I159" s="3">
        <v>13.6</v>
      </c>
      <c r="J159" s="3">
        <v>11.17</v>
      </c>
      <c r="K159" s="3">
        <v>23.5</v>
      </c>
      <c r="L159" s="3">
        <v>0.55000000000000004</v>
      </c>
      <c r="M159" s="3">
        <v>0.03</v>
      </c>
      <c r="N159" s="3">
        <v>10.3</v>
      </c>
      <c r="O159" s="3">
        <v>0</v>
      </c>
      <c r="R159" s="3">
        <v>16</v>
      </c>
      <c r="S159" s="65" t="s">
        <v>86</v>
      </c>
      <c r="T159" s="66"/>
      <c r="U159" s="3">
        <v>70</v>
      </c>
      <c r="V159" s="3">
        <v>0.42</v>
      </c>
      <c r="W159" s="8">
        <v>4.97</v>
      </c>
      <c r="X159" s="3">
        <v>2.8</v>
      </c>
      <c r="Y159" s="51">
        <v>54.8</v>
      </c>
      <c r="Z159" s="3">
        <v>14</v>
      </c>
      <c r="AA159" s="3">
        <v>12.1</v>
      </c>
      <c r="AB159" s="3">
        <v>24.5</v>
      </c>
      <c r="AC159" s="3">
        <v>0.65</v>
      </c>
      <c r="AD159" s="3">
        <v>0.04</v>
      </c>
      <c r="AE159" s="3">
        <v>11.3</v>
      </c>
      <c r="AF159" s="3">
        <v>0</v>
      </c>
    </row>
    <row r="160" spans="1:32" ht="15.6" customHeight="1">
      <c r="A160" s="3"/>
      <c r="B160" s="77" t="s">
        <v>90</v>
      </c>
      <c r="C160" s="78"/>
      <c r="D160" s="3">
        <v>100</v>
      </c>
      <c r="E160" s="3">
        <v>6.2</v>
      </c>
      <c r="F160" s="3">
        <v>21.2</v>
      </c>
      <c r="G160" s="3">
        <v>40</v>
      </c>
      <c r="H160" s="3">
        <v>366</v>
      </c>
      <c r="I160" s="61">
        <v>29</v>
      </c>
      <c r="J160" s="58">
        <v>20</v>
      </c>
      <c r="K160" s="59">
        <v>90</v>
      </c>
      <c r="L160" s="58">
        <v>2.1</v>
      </c>
      <c r="M160" s="59">
        <v>0.08</v>
      </c>
      <c r="N160" s="58">
        <v>0</v>
      </c>
      <c r="O160" s="56">
        <v>0.01</v>
      </c>
      <c r="R160" s="3"/>
      <c r="S160" s="77" t="s">
        <v>90</v>
      </c>
      <c r="T160" s="78"/>
      <c r="U160" s="3">
        <v>100</v>
      </c>
      <c r="V160" s="3">
        <v>6.2</v>
      </c>
      <c r="W160" s="3">
        <v>21.2</v>
      </c>
      <c r="X160" s="3">
        <v>40</v>
      </c>
      <c r="Y160" s="3">
        <v>366</v>
      </c>
      <c r="Z160" s="61">
        <v>29</v>
      </c>
      <c r="AA160" s="58">
        <v>20</v>
      </c>
      <c r="AB160" s="59">
        <v>90</v>
      </c>
      <c r="AC160" s="58">
        <v>2.1</v>
      </c>
      <c r="AD160" s="59">
        <v>0.08</v>
      </c>
      <c r="AE160" s="58">
        <v>0</v>
      </c>
      <c r="AF160" s="56">
        <v>0.01</v>
      </c>
    </row>
    <row r="161" spans="1:32" ht="14.4" customHeight="1">
      <c r="A161" s="3"/>
      <c r="B161" s="1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R161" s="3"/>
      <c r="S161" s="1"/>
      <c r="T161" s="51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>
      <c r="A162" s="3"/>
      <c r="B162" s="1"/>
      <c r="C162" s="2"/>
      <c r="D162" s="24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R162" s="3"/>
      <c r="S162" s="1"/>
      <c r="T162" s="51"/>
      <c r="U162" s="24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>
      <c r="A163" s="3"/>
      <c r="B163" s="21" t="s">
        <v>13</v>
      </c>
      <c r="C163" s="22"/>
      <c r="D163" s="23">
        <f>SUM(D156:D162)</f>
        <v>590</v>
      </c>
      <c r="E163" s="23">
        <f t="shared" ref="E163:O163" si="20">SUM(E156:E162)</f>
        <v>18.16</v>
      </c>
      <c r="F163" s="23">
        <f t="shared" si="20"/>
        <v>40.06</v>
      </c>
      <c r="G163" s="23">
        <f t="shared" si="20"/>
        <v>114.30000000000001</v>
      </c>
      <c r="H163" s="23">
        <f t="shared" si="20"/>
        <v>882</v>
      </c>
      <c r="I163" s="23">
        <f t="shared" si="20"/>
        <v>353</v>
      </c>
      <c r="J163" s="23">
        <f t="shared" si="20"/>
        <v>116.94</v>
      </c>
      <c r="K163" s="23">
        <f t="shared" si="20"/>
        <v>495.8</v>
      </c>
      <c r="L163" s="23">
        <f t="shared" si="20"/>
        <v>5.6899999999999995</v>
      </c>
      <c r="M163" s="23">
        <f t="shared" si="20"/>
        <v>10.697999999999999</v>
      </c>
      <c r="N163" s="23">
        <f t="shared" si="20"/>
        <v>16.080000000000002</v>
      </c>
      <c r="O163" s="23">
        <f t="shared" si="20"/>
        <v>87.438000000000017</v>
      </c>
      <c r="R163" s="38"/>
      <c r="S163" s="21" t="s">
        <v>13</v>
      </c>
      <c r="T163" s="22"/>
      <c r="U163" s="23">
        <f>SUM(U156:U162)</f>
        <v>670</v>
      </c>
      <c r="V163" s="23">
        <f>SUM(V156:V162)</f>
        <v>20.85</v>
      </c>
      <c r="W163" s="23">
        <f>SUM(W156:W162)</f>
        <v>43.25</v>
      </c>
      <c r="X163" s="23">
        <f t="shared" ref="X163:AF163" si="21">SUM(X156:X162)</f>
        <v>130.39999999999998</v>
      </c>
      <c r="Y163" s="23">
        <f t="shared" si="21"/>
        <v>1012.8</v>
      </c>
      <c r="Z163" s="23">
        <f t="shared" si="21"/>
        <v>400.59999999999997</v>
      </c>
      <c r="AA163" s="23">
        <f t="shared" si="21"/>
        <v>149.02000000000001</v>
      </c>
      <c r="AB163" s="23">
        <f t="shared" si="21"/>
        <v>605.5</v>
      </c>
      <c r="AC163" s="23">
        <f t="shared" si="21"/>
        <v>7.75</v>
      </c>
      <c r="AD163" s="23">
        <f t="shared" si="21"/>
        <v>21.107999999999997</v>
      </c>
      <c r="AE163" s="23">
        <f t="shared" si="21"/>
        <v>18.080000000000002</v>
      </c>
      <c r="AF163" s="23">
        <f t="shared" si="21"/>
        <v>109.03800000000001</v>
      </c>
    </row>
    <row r="165" spans="1:32" ht="14.4" customHeight="1">
      <c r="A165" s="6"/>
      <c r="B165" s="9" t="s">
        <v>4</v>
      </c>
      <c r="C165" s="10"/>
      <c r="D165" s="6" t="s">
        <v>6</v>
      </c>
      <c r="E165" s="1" t="s">
        <v>8</v>
      </c>
      <c r="F165" s="8"/>
      <c r="G165" s="2"/>
      <c r="H165" s="69" t="s">
        <v>12</v>
      </c>
      <c r="I165" s="71" t="s">
        <v>35</v>
      </c>
      <c r="J165" s="72"/>
      <c r="K165" s="72"/>
      <c r="L165" s="73"/>
      <c r="M165" s="74" t="s">
        <v>34</v>
      </c>
      <c r="N165" s="75"/>
      <c r="O165" s="76"/>
      <c r="R165" s="41"/>
      <c r="S165" s="9" t="s">
        <v>4</v>
      </c>
      <c r="T165" s="10"/>
      <c r="U165" s="41" t="s">
        <v>6</v>
      </c>
      <c r="V165" s="36" t="s">
        <v>8</v>
      </c>
      <c r="W165" s="42"/>
      <c r="X165" s="37"/>
      <c r="Y165" s="81" t="s">
        <v>12</v>
      </c>
      <c r="Z165" s="71" t="s">
        <v>37</v>
      </c>
      <c r="AA165" s="72"/>
      <c r="AB165" s="72"/>
      <c r="AC165" s="73"/>
      <c r="AD165" s="71" t="s">
        <v>34</v>
      </c>
      <c r="AE165" s="72"/>
      <c r="AF165" s="73"/>
    </row>
    <row r="166" spans="1:32" ht="28.8">
      <c r="A166" s="7" t="s">
        <v>3</v>
      </c>
      <c r="B166" s="11" t="s">
        <v>5</v>
      </c>
      <c r="C166" s="12"/>
      <c r="D166" s="46" t="s">
        <v>7</v>
      </c>
      <c r="E166" s="7" t="s">
        <v>9</v>
      </c>
      <c r="F166" s="3" t="s">
        <v>10</v>
      </c>
      <c r="G166" s="3" t="s">
        <v>11</v>
      </c>
      <c r="H166" s="70"/>
      <c r="I166" s="45" t="s">
        <v>75</v>
      </c>
      <c r="J166" s="45" t="s">
        <v>76</v>
      </c>
      <c r="K166" s="45" t="s">
        <v>77</v>
      </c>
      <c r="L166" s="45" t="s">
        <v>36</v>
      </c>
      <c r="M166" s="45" t="s">
        <v>78</v>
      </c>
      <c r="N166" s="45" t="s">
        <v>79</v>
      </c>
      <c r="O166" s="45" t="s">
        <v>80</v>
      </c>
      <c r="R166" s="35" t="s">
        <v>3</v>
      </c>
      <c r="S166" s="11" t="s">
        <v>5</v>
      </c>
      <c r="T166" s="12"/>
      <c r="U166" s="43" t="s">
        <v>7</v>
      </c>
      <c r="V166" s="35" t="s">
        <v>9</v>
      </c>
      <c r="W166" s="38" t="s">
        <v>10</v>
      </c>
      <c r="X166" s="38" t="s">
        <v>11</v>
      </c>
      <c r="Y166" s="82"/>
      <c r="Z166" s="45" t="s">
        <v>75</v>
      </c>
      <c r="AA166" s="45" t="s">
        <v>76</v>
      </c>
      <c r="AB166" s="45" t="s">
        <v>77</v>
      </c>
      <c r="AC166" s="45" t="s">
        <v>36</v>
      </c>
      <c r="AD166" s="45" t="s">
        <v>78</v>
      </c>
      <c r="AE166" s="45" t="s">
        <v>79</v>
      </c>
      <c r="AF166" s="45" t="s">
        <v>80</v>
      </c>
    </row>
    <row r="167" spans="1:32">
      <c r="A167" s="21" t="s">
        <v>42</v>
      </c>
      <c r="B167" s="49"/>
      <c r="C167" s="49"/>
      <c r="D167" s="83" t="s">
        <v>22</v>
      </c>
      <c r="E167" s="8"/>
      <c r="F167" s="8"/>
      <c r="G167" s="8"/>
      <c r="H167" s="2"/>
      <c r="I167" s="1"/>
      <c r="J167" s="8"/>
      <c r="K167" s="8"/>
      <c r="L167" s="8"/>
      <c r="M167" s="8"/>
      <c r="N167" s="8"/>
      <c r="O167" s="51"/>
      <c r="R167" s="1" t="s">
        <v>42</v>
      </c>
      <c r="S167" s="42"/>
      <c r="T167" s="42"/>
      <c r="U167" s="88" t="s">
        <v>22</v>
      </c>
      <c r="V167" s="42"/>
      <c r="W167" s="42"/>
      <c r="X167" s="42"/>
      <c r="Y167" s="37"/>
      <c r="Z167" s="1"/>
      <c r="AA167" s="8"/>
      <c r="AB167" s="8"/>
      <c r="AC167" s="8"/>
      <c r="AD167" s="8"/>
      <c r="AE167" s="8"/>
      <c r="AF167" s="51"/>
    </row>
    <row r="168" spans="1:32" ht="18" customHeight="1">
      <c r="A168" s="3">
        <v>377</v>
      </c>
      <c r="B168" s="65" t="s">
        <v>59</v>
      </c>
      <c r="C168" s="66"/>
      <c r="D168" s="3">
        <v>80</v>
      </c>
      <c r="E168" s="3">
        <v>15.2</v>
      </c>
      <c r="F168" s="3">
        <v>14.3</v>
      </c>
      <c r="G168" s="3">
        <v>3.1</v>
      </c>
      <c r="H168" s="2">
        <v>206</v>
      </c>
      <c r="I168" s="3">
        <v>56.45</v>
      </c>
      <c r="J168" s="3">
        <v>64.75</v>
      </c>
      <c r="K168" s="3">
        <v>258.3</v>
      </c>
      <c r="L168" s="3">
        <v>1.04</v>
      </c>
      <c r="M168" s="3">
        <v>0.12</v>
      </c>
      <c r="N168" s="3">
        <v>4.0599999999999996</v>
      </c>
      <c r="O168" s="3">
        <v>0.01</v>
      </c>
      <c r="R168" s="3">
        <v>377</v>
      </c>
      <c r="S168" s="65" t="s">
        <v>59</v>
      </c>
      <c r="T168" s="66"/>
      <c r="U168" s="3">
        <v>100</v>
      </c>
      <c r="V168" s="3">
        <v>20.2</v>
      </c>
      <c r="W168" s="3">
        <v>19</v>
      </c>
      <c r="X168" s="3">
        <v>4.2</v>
      </c>
      <c r="Y168" s="2">
        <v>274</v>
      </c>
      <c r="Z168" s="3">
        <v>70.56</v>
      </c>
      <c r="AA168" s="3">
        <v>80.930000000000007</v>
      </c>
      <c r="AB168" s="3">
        <v>322.87</v>
      </c>
      <c r="AC168" s="3">
        <v>1.3</v>
      </c>
      <c r="AD168" s="3">
        <v>0.15</v>
      </c>
      <c r="AE168" s="3">
        <v>5.08</v>
      </c>
      <c r="AF168" s="3">
        <v>0.01</v>
      </c>
    </row>
    <row r="169" spans="1:32" ht="16.8" customHeight="1">
      <c r="A169" s="3">
        <v>511</v>
      </c>
      <c r="B169" s="1" t="s">
        <v>91</v>
      </c>
      <c r="C169" s="51"/>
      <c r="D169" s="3">
        <v>150</v>
      </c>
      <c r="E169" s="3">
        <v>3.8</v>
      </c>
      <c r="F169" s="3">
        <v>6.1</v>
      </c>
      <c r="G169" s="3">
        <v>37.6</v>
      </c>
      <c r="H169" s="3">
        <v>228</v>
      </c>
      <c r="I169" s="3">
        <v>10.199999999999999</v>
      </c>
      <c r="J169" s="3">
        <v>0</v>
      </c>
      <c r="K169" s="3">
        <v>0</v>
      </c>
      <c r="L169" s="3">
        <v>0.2</v>
      </c>
      <c r="M169" s="48">
        <v>0.3</v>
      </c>
      <c r="N169" s="3">
        <v>0</v>
      </c>
      <c r="O169" s="18">
        <v>0</v>
      </c>
      <c r="R169" s="3">
        <v>511</v>
      </c>
      <c r="S169" s="1" t="s">
        <v>91</v>
      </c>
      <c r="T169" s="51"/>
      <c r="U169" s="3">
        <v>200</v>
      </c>
      <c r="V169" s="3">
        <v>5</v>
      </c>
      <c r="W169" s="3">
        <v>8.1999999999999993</v>
      </c>
      <c r="X169" s="3">
        <v>51.4</v>
      </c>
      <c r="Y169" s="3">
        <v>304</v>
      </c>
      <c r="Z169" s="3">
        <v>11.3</v>
      </c>
      <c r="AA169" s="3">
        <v>0</v>
      </c>
      <c r="AB169" s="3">
        <v>0</v>
      </c>
      <c r="AC169" s="3">
        <v>0.3</v>
      </c>
      <c r="AD169" s="48">
        <v>0.3</v>
      </c>
      <c r="AE169" s="3">
        <v>0</v>
      </c>
      <c r="AF169" s="18">
        <v>0</v>
      </c>
    </row>
    <row r="170" spans="1:32" ht="18" customHeight="1">
      <c r="A170" s="3">
        <v>686</v>
      </c>
      <c r="B170" s="1" t="s">
        <v>71</v>
      </c>
      <c r="C170" s="51"/>
      <c r="D170" s="3">
        <v>207</v>
      </c>
      <c r="E170" s="3">
        <v>0.1</v>
      </c>
      <c r="F170" s="3">
        <v>0.02</v>
      </c>
      <c r="G170" s="17">
        <v>15.2</v>
      </c>
      <c r="H170" s="3">
        <v>62</v>
      </c>
      <c r="I170" s="3">
        <v>2.8</v>
      </c>
      <c r="J170" s="3">
        <v>0.84</v>
      </c>
      <c r="K170" s="3">
        <v>0</v>
      </c>
      <c r="L170" s="3">
        <v>0.04</v>
      </c>
      <c r="M170" s="3">
        <v>0</v>
      </c>
      <c r="N170" s="3">
        <v>1.78</v>
      </c>
      <c r="O170" s="3">
        <v>0</v>
      </c>
      <c r="R170" s="3">
        <v>686</v>
      </c>
      <c r="S170" s="1" t="s">
        <v>71</v>
      </c>
      <c r="T170" s="51"/>
      <c r="U170" s="3">
        <v>207</v>
      </c>
      <c r="V170" s="3">
        <v>0.1</v>
      </c>
      <c r="W170" s="3">
        <v>0.02</v>
      </c>
      <c r="X170" s="17">
        <v>15.2</v>
      </c>
      <c r="Y170" s="3">
        <v>62</v>
      </c>
      <c r="Z170" s="3">
        <v>2.8</v>
      </c>
      <c r="AA170" s="3">
        <v>0.84</v>
      </c>
      <c r="AB170" s="3">
        <v>0</v>
      </c>
      <c r="AC170" s="3">
        <v>0.04</v>
      </c>
      <c r="AD170" s="3">
        <v>0</v>
      </c>
      <c r="AE170" s="3">
        <v>1.78</v>
      </c>
      <c r="AF170" s="3">
        <v>0</v>
      </c>
    </row>
    <row r="171" spans="1:32">
      <c r="A171" s="3"/>
      <c r="B171" s="1" t="s">
        <v>55</v>
      </c>
      <c r="C171" s="2"/>
      <c r="D171" s="3">
        <v>30</v>
      </c>
      <c r="E171" s="3">
        <v>2.2999999999999998</v>
      </c>
      <c r="F171" s="3">
        <v>0.4</v>
      </c>
      <c r="G171" s="3">
        <v>14</v>
      </c>
      <c r="H171" s="3">
        <v>71</v>
      </c>
      <c r="I171" s="3">
        <v>10.199999999999999</v>
      </c>
      <c r="J171" s="3">
        <v>16.5</v>
      </c>
      <c r="K171" s="3">
        <v>59.7</v>
      </c>
      <c r="L171" s="3">
        <v>0.96</v>
      </c>
      <c r="M171" s="3">
        <v>10.199999999999999</v>
      </c>
      <c r="N171" s="3">
        <v>0</v>
      </c>
      <c r="O171" s="3">
        <v>0</v>
      </c>
      <c r="R171" s="3"/>
      <c r="S171" s="1" t="s">
        <v>55</v>
      </c>
      <c r="T171" s="51"/>
      <c r="U171" s="3">
        <v>50</v>
      </c>
      <c r="V171" s="3">
        <v>3.83</v>
      </c>
      <c r="W171" s="3">
        <v>0.57999999999999996</v>
      </c>
      <c r="X171" s="3">
        <v>23.3</v>
      </c>
      <c r="Y171" s="3">
        <v>142</v>
      </c>
      <c r="Z171" s="3">
        <v>20.399999999999999</v>
      </c>
      <c r="AA171" s="8">
        <v>33</v>
      </c>
      <c r="AB171" s="3">
        <v>119.4</v>
      </c>
      <c r="AC171" s="3">
        <v>1.92</v>
      </c>
      <c r="AD171" s="8">
        <v>20.399999999999999</v>
      </c>
      <c r="AE171" s="3">
        <v>0</v>
      </c>
      <c r="AF171" s="51">
        <v>0</v>
      </c>
    </row>
    <row r="172" spans="1:32" ht="16.2" customHeight="1">
      <c r="A172" s="3"/>
      <c r="B172" s="67" t="s">
        <v>72</v>
      </c>
      <c r="C172" s="68"/>
      <c r="D172" s="3">
        <v>8</v>
      </c>
      <c r="E172" s="3">
        <v>0.01</v>
      </c>
      <c r="F172" s="3">
        <v>6.6</v>
      </c>
      <c r="G172" s="3">
        <v>0.05</v>
      </c>
      <c r="H172" s="3">
        <v>62</v>
      </c>
      <c r="I172" s="7">
        <v>0.6</v>
      </c>
      <c r="J172" s="7">
        <v>0</v>
      </c>
      <c r="K172" s="7">
        <v>0</v>
      </c>
      <c r="L172" s="7">
        <v>0.01</v>
      </c>
      <c r="M172" s="7">
        <v>0</v>
      </c>
      <c r="N172" s="7">
        <v>0</v>
      </c>
      <c r="O172" s="7">
        <v>0</v>
      </c>
      <c r="R172" s="3"/>
      <c r="S172" s="67" t="s">
        <v>72</v>
      </c>
      <c r="T172" s="68"/>
      <c r="U172" s="3">
        <v>10</v>
      </c>
      <c r="V172" s="3">
        <v>0.01</v>
      </c>
      <c r="W172" s="3">
        <v>8.3000000000000007</v>
      </c>
      <c r="X172" s="3">
        <v>0.06</v>
      </c>
      <c r="Y172" s="3">
        <v>77</v>
      </c>
      <c r="Z172" s="7">
        <v>0.6</v>
      </c>
      <c r="AA172" s="7">
        <v>0</v>
      </c>
      <c r="AB172" s="7">
        <v>0</v>
      </c>
      <c r="AC172" s="7">
        <v>0.01</v>
      </c>
      <c r="AD172" s="7">
        <v>0</v>
      </c>
      <c r="AE172" s="7">
        <v>0</v>
      </c>
      <c r="AF172" s="7">
        <v>0</v>
      </c>
    </row>
    <row r="173" spans="1:32">
      <c r="A173" s="3">
        <v>97</v>
      </c>
      <c r="B173" s="77" t="s">
        <v>56</v>
      </c>
      <c r="C173" s="78"/>
      <c r="D173" s="3">
        <v>10</v>
      </c>
      <c r="E173" s="3">
        <v>2.3199999999999998</v>
      </c>
      <c r="F173" s="3">
        <v>2.95</v>
      </c>
      <c r="G173" s="3">
        <v>0</v>
      </c>
      <c r="H173" s="1">
        <v>37</v>
      </c>
      <c r="I173" s="61">
        <v>132</v>
      </c>
      <c r="J173" s="58">
        <v>5.25</v>
      </c>
      <c r="K173" s="59">
        <v>75</v>
      </c>
      <c r="L173" s="58">
        <v>0.15</v>
      </c>
      <c r="M173" s="59">
        <v>0.01</v>
      </c>
      <c r="N173" s="58">
        <v>0.11</v>
      </c>
      <c r="O173" s="56">
        <v>39</v>
      </c>
      <c r="R173" s="3">
        <v>97</v>
      </c>
      <c r="S173" s="77" t="s">
        <v>56</v>
      </c>
      <c r="T173" s="78"/>
      <c r="U173" s="3">
        <v>10</v>
      </c>
      <c r="V173" s="3">
        <v>2.3199999999999998</v>
      </c>
      <c r="W173" s="3">
        <v>2.95</v>
      </c>
      <c r="X173" s="3">
        <v>0</v>
      </c>
      <c r="Y173" s="1">
        <v>37</v>
      </c>
      <c r="Z173" s="61">
        <v>132</v>
      </c>
      <c r="AA173" s="58">
        <v>5.25</v>
      </c>
      <c r="AB173" s="59">
        <v>75</v>
      </c>
      <c r="AC173" s="58">
        <v>0.15</v>
      </c>
      <c r="AD173" s="59">
        <v>0.01</v>
      </c>
      <c r="AE173" s="58">
        <v>0.11</v>
      </c>
      <c r="AF173" s="56">
        <v>39</v>
      </c>
    </row>
    <row r="174" spans="1:32">
      <c r="A174" s="3"/>
      <c r="B174" s="1"/>
      <c r="C174" s="2"/>
      <c r="D174" s="24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R174" s="3"/>
      <c r="S174" s="1"/>
      <c r="T174" s="2"/>
      <c r="U174" s="24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>
      <c r="A175" s="3"/>
      <c r="B175" s="21" t="s">
        <v>13</v>
      </c>
      <c r="C175" s="22"/>
      <c r="D175" s="23">
        <f>SUM(D168:D174)</f>
        <v>485</v>
      </c>
      <c r="E175" s="23">
        <f t="shared" ref="E175:O175" si="22">SUM(E168:E174)</f>
        <v>23.730000000000004</v>
      </c>
      <c r="F175" s="23">
        <f t="shared" si="22"/>
        <v>30.369999999999994</v>
      </c>
      <c r="G175" s="23">
        <f t="shared" si="22"/>
        <v>69.95</v>
      </c>
      <c r="H175" s="23">
        <f t="shared" si="22"/>
        <v>666</v>
      </c>
      <c r="I175" s="23">
        <f t="shared" si="22"/>
        <v>212.25</v>
      </c>
      <c r="J175" s="23">
        <f t="shared" si="22"/>
        <v>87.34</v>
      </c>
      <c r="K175" s="23">
        <f t="shared" si="22"/>
        <v>393</v>
      </c>
      <c r="L175" s="23">
        <f t="shared" si="22"/>
        <v>2.4</v>
      </c>
      <c r="M175" s="23">
        <f t="shared" si="22"/>
        <v>10.629999999999999</v>
      </c>
      <c r="N175" s="23">
        <f t="shared" si="22"/>
        <v>5.95</v>
      </c>
      <c r="O175" s="23">
        <f t="shared" si="22"/>
        <v>39.01</v>
      </c>
      <c r="R175" s="38"/>
      <c r="S175" s="21" t="s">
        <v>13</v>
      </c>
      <c r="T175" s="22"/>
      <c r="U175" s="23">
        <f>SUM(U168:U174)</f>
        <v>577</v>
      </c>
      <c r="V175" s="23">
        <f>SUM(V168:V174)</f>
        <v>31.460000000000004</v>
      </c>
      <c r="W175" s="23">
        <f>SUM(W168:W174)</f>
        <v>39.049999999999997</v>
      </c>
      <c r="X175" s="23">
        <f t="shared" ref="X175:AF175" si="23">SUM(X168:X174)</f>
        <v>94.16</v>
      </c>
      <c r="Y175" s="23">
        <f t="shared" si="23"/>
        <v>896</v>
      </c>
      <c r="Z175" s="23">
        <f t="shared" si="23"/>
        <v>237.66</v>
      </c>
      <c r="AA175" s="23">
        <f t="shared" si="23"/>
        <v>120.02000000000001</v>
      </c>
      <c r="AB175" s="23">
        <f t="shared" si="23"/>
        <v>517.27</v>
      </c>
      <c r="AC175" s="23">
        <f t="shared" si="23"/>
        <v>3.7199999999999998</v>
      </c>
      <c r="AD175" s="23">
        <f t="shared" si="23"/>
        <v>20.86</v>
      </c>
      <c r="AE175" s="23">
        <f t="shared" si="23"/>
        <v>6.9700000000000006</v>
      </c>
      <c r="AF175" s="23">
        <f t="shared" si="23"/>
        <v>39.01</v>
      </c>
    </row>
    <row r="176" spans="1:32">
      <c r="A176" s="6"/>
      <c r="B176" s="4"/>
      <c r="C176" s="5"/>
      <c r="D176" s="6"/>
      <c r="E176" s="6"/>
      <c r="F176" s="6"/>
      <c r="G176" s="6"/>
      <c r="H176" s="28"/>
      <c r="I176" s="27" t="s">
        <v>64</v>
      </c>
      <c r="J176" s="27"/>
      <c r="K176" s="27"/>
      <c r="L176" s="27"/>
      <c r="M176" s="27"/>
      <c r="N176" s="27"/>
      <c r="O176" s="27"/>
      <c r="R176" s="28"/>
      <c r="S176" s="31"/>
      <c r="T176" s="32"/>
      <c r="U176" s="28"/>
      <c r="V176" s="28"/>
      <c r="W176" s="28"/>
      <c r="X176" s="28"/>
      <c r="Y176" s="28"/>
      <c r="Z176" s="27"/>
      <c r="AA176" s="27"/>
      <c r="AB176" s="27"/>
      <c r="AC176" s="27"/>
      <c r="AD176" s="27"/>
      <c r="AE176" s="27"/>
      <c r="AF176" s="27"/>
    </row>
    <row r="177" spans="1:32">
      <c r="A177" s="7"/>
      <c r="B177" s="15" t="s">
        <v>24</v>
      </c>
      <c r="C177" s="16"/>
      <c r="D177" s="7" t="s">
        <v>25</v>
      </c>
      <c r="E177" s="7">
        <f>E175+E163+E143+E132+E114+E102+E85+E72+E54+E42</f>
        <v>240.64</v>
      </c>
      <c r="F177" s="7">
        <f>F175+F163+F143+F132+F114+F102+F85+F72+F54+F42</f>
        <v>322.32</v>
      </c>
      <c r="G177" s="7">
        <f>G175+G163+G143+G132+G114+G102+G85+G72+G54+G42</f>
        <v>782.36999999999989</v>
      </c>
      <c r="H177" s="35" t="s">
        <v>25</v>
      </c>
      <c r="I177" s="27" t="s">
        <v>27</v>
      </c>
      <c r="J177" s="27"/>
      <c r="K177" s="27"/>
      <c r="L177" s="27"/>
      <c r="M177" s="27"/>
      <c r="N177" s="27"/>
      <c r="O177" s="27"/>
      <c r="R177" s="30"/>
      <c r="S177" s="33" t="s">
        <v>24</v>
      </c>
      <c r="T177" s="34"/>
      <c r="U177" s="35" t="s">
        <v>25</v>
      </c>
      <c r="V177" s="35">
        <f>V175+V163+V143+V132+V114+V102+V85+V72+V54+V42</f>
        <v>287.83</v>
      </c>
      <c r="W177" s="35">
        <f>W175+W163+W143+W132+W114+W102+W85+W72+W54+W42</f>
        <v>370.02999999999992</v>
      </c>
      <c r="X177" s="35">
        <f>X175+X163+X143+X132+X114+X102+X85+X72+X54+X42</f>
        <v>924.48</v>
      </c>
      <c r="Y177" s="35" t="s">
        <v>25</v>
      </c>
      <c r="Z177" s="27" t="s">
        <v>64</v>
      </c>
      <c r="AA177" s="27"/>
      <c r="AB177" s="27"/>
      <c r="AC177" s="27"/>
      <c r="AD177" s="27"/>
      <c r="AE177" s="27"/>
      <c r="AF177" s="27"/>
    </row>
    <row r="178" spans="1:32">
      <c r="A178" s="1"/>
      <c r="B178" s="1" t="s">
        <v>26</v>
      </c>
      <c r="C178" s="2"/>
      <c r="D178" s="3" t="s">
        <v>25</v>
      </c>
      <c r="E178" s="17">
        <v>1</v>
      </c>
      <c r="F178" s="18">
        <f>F177/E177</f>
        <v>1.3394281914893618</v>
      </c>
      <c r="G178" s="18">
        <f>G177/E177</f>
        <v>3.2512051196808507</v>
      </c>
      <c r="H178" s="38" t="s">
        <v>25</v>
      </c>
      <c r="R178" s="29"/>
      <c r="S178" s="36" t="s">
        <v>26</v>
      </c>
      <c r="T178" s="37"/>
      <c r="U178" s="38" t="s">
        <v>25</v>
      </c>
      <c r="V178" s="39">
        <v>1</v>
      </c>
      <c r="W178" s="40">
        <f>W177/V177</f>
        <v>1.2855852412882602</v>
      </c>
      <c r="X178" s="40">
        <f>X177/V177</f>
        <v>3.2118959107806693</v>
      </c>
      <c r="Y178" s="38" t="s">
        <v>25</v>
      </c>
      <c r="Z178" s="27" t="s">
        <v>27</v>
      </c>
      <c r="AA178" s="27"/>
      <c r="AB178" s="27"/>
      <c r="AC178" s="27"/>
      <c r="AD178" s="27"/>
      <c r="AE178" s="27"/>
      <c r="AF178" s="27"/>
    </row>
    <row r="179" spans="1:32">
      <c r="H179" s="27"/>
      <c r="I179" s="27"/>
      <c r="J179" s="27"/>
      <c r="K179" s="27"/>
      <c r="L179" s="27"/>
      <c r="M179" s="27"/>
      <c r="N179" s="27"/>
      <c r="O179" s="27"/>
      <c r="R179" s="27"/>
      <c r="S179" s="27"/>
      <c r="T179" s="27"/>
      <c r="U179" s="27"/>
      <c r="V179" s="27"/>
      <c r="W179" s="27"/>
      <c r="Y179" s="27"/>
      <c r="Z179" s="27"/>
      <c r="AA179" s="27"/>
      <c r="AB179" s="27"/>
      <c r="AC179" s="27"/>
      <c r="AD179" s="27"/>
      <c r="AE179" s="27"/>
      <c r="AF179" s="27"/>
    </row>
    <row r="180" spans="1:32"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</row>
    <row r="181" spans="1:32"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</row>
    <row r="182" spans="1:32"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</row>
    <row r="183" spans="1:32"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</row>
  </sheetData>
  <mergeCells count="125">
    <mergeCell ref="B173:C173"/>
    <mergeCell ref="S173:T173"/>
    <mergeCell ref="Z32:AC32"/>
    <mergeCell ref="AD32:AF32"/>
    <mergeCell ref="S36:T36"/>
    <mergeCell ref="S37:T37"/>
    <mergeCell ref="Y44:Y45"/>
    <mergeCell ref="Z44:AC44"/>
    <mergeCell ref="AD44:AF44"/>
    <mergeCell ref="Z92:AC92"/>
    <mergeCell ref="AD92:AF92"/>
    <mergeCell ref="Y32:Y33"/>
    <mergeCell ref="S38:T38"/>
    <mergeCell ref="S35:T35"/>
    <mergeCell ref="S39:T39"/>
    <mergeCell ref="S65:T65"/>
    <mergeCell ref="S80:T80"/>
    <mergeCell ref="Z104:AC104"/>
    <mergeCell ref="AD104:AF104"/>
    <mergeCell ref="S48:T48"/>
    <mergeCell ref="S50:T50"/>
    <mergeCell ref="Y62:Y63"/>
    <mergeCell ref="Z62:AC62"/>
    <mergeCell ref="AD62:AF62"/>
    <mergeCell ref="Y75:Y76"/>
    <mergeCell ref="Z75:AC75"/>
    <mergeCell ref="AD75:AF75"/>
    <mergeCell ref="S49:T49"/>
    <mergeCell ref="S98:T98"/>
    <mergeCell ref="Z134:AC134"/>
    <mergeCell ref="AD134:AF134"/>
    <mergeCell ref="S138:T138"/>
    <mergeCell ref="S142:T142"/>
    <mergeCell ref="S107:T107"/>
    <mergeCell ref="S111:T111"/>
    <mergeCell ref="Y122:Y123"/>
    <mergeCell ref="Z122:AC122"/>
    <mergeCell ref="AD122:AF122"/>
    <mergeCell ref="S128:T128"/>
    <mergeCell ref="S127:T127"/>
    <mergeCell ref="S140:T140"/>
    <mergeCell ref="S141:T141"/>
    <mergeCell ref="Z153:AC153"/>
    <mergeCell ref="AD153:AF153"/>
    <mergeCell ref="Y165:Y166"/>
    <mergeCell ref="Z165:AC165"/>
    <mergeCell ref="AD165:AF165"/>
    <mergeCell ref="S168:T168"/>
    <mergeCell ref="S159:T159"/>
    <mergeCell ref="S157:T157"/>
    <mergeCell ref="S160:T160"/>
    <mergeCell ref="S172:T172"/>
    <mergeCell ref="Y153:Y154"/>
    <mergeCell ref="S129:T129"/>
    <mergeCell ref="Y134:Y135"/>
    <mergeCell ref="S78:T78"/>
    <mergeCell ref="S79:T79"/>
    <mergeCell ref="S82:T82"/>
    <mergeCell ref="Y92:Y93"/>
    <mergeCell ref="S96:T96"/>
    <mergeCell ref="Y104:Y105"/>
    <mergeCell ref="S125:T125"/>
    <mergeCell ref="S139:T139"/>
    <mergeCell ref="B37:C37"/>
    <mergeCell ref="H32:H33"/>
    <mergeCell ref="I32:L32"/>
    <mergeCell ref="B36:C36"/>
    <mergeCell ref="H44:H45"/>
    <mergeCell ref="I44:L44"/>
    <mergeCell ref="M44:O44"/>
    <mergeCell ref="B38:C38"/>
    <mergeCell ref="M32:O32"/>
    <mergeCell ref="B35:C35"/>
    <mergeCell ref="B39:C39"/>
    <mergeCell ref="B48:C48"/>
    <mergeCell ref="B50:C50"/>
    <mergeCell ref="B51:C51"/>
    <mergeCell ref="H62:H63"/>
    <mergeCell ref="I62:L62"/>
    <mergeCell ref="M62:O62"/>
    <mergeCell ref="H75:H76"/>
    <mergeCell ref="I75:L75"/>
    <mergeCell ref="M75:O75"/>
    <mergeCell ref="B49:C49"/>
    <mergeCell ref="B65:C65"/>
    <mergeCell ref="B68:C68"/>
    <mergeCell ref="B78:C78"/>
    <mergeCell ref="B79:C79"/>
    <mergeCell ref="B82:C82"/>
    <mergeCell ref="H92:H93"/>
    <mergeCell ref="I92:L92"/>
    <mergeCell ref="M92:O92"/>
    <mergeCell ref="B96:C96"/>
    <mergeCell ref="H104:H105"/>
    <mergeCell ref="I104:L104"/>
    <mergeCell ref="M104:O104"/>
    <mergeCell ref="B98:C98"/>
    <mergeCell ref="B80:C80"/>
    <mergeCell ref="B99:C99"/>
    <mergeCell ref="B107:C107"/>
    <mergeCell ref="B111:C111"/>
    <mergeCell ref="H122:H123"/>
    <mergeCell ref="I122:L122"/>
    <mergeCell ref="M122:O122"/>
    <mergeCell ref="B125:C125"/>
    <mergeCell ref="M134:O134"/>
    <mergeCell ref="B127:C127"/>
    <mergeCell ref="M165:O165"/>
    <mergeCell ref="B168:C168"/>
    <mergeCell ref="M153:O153"/>
    <mergeCell ref="B142:C142"/>
    <mergeCell ref="B138:C138"/>
    <mergeCell ref="B139:C139"/>
    <mergeCell ref="B159:C159"/>
    <mergeCell ref="B157:C157"/>
    <mergeCell ref="B140:C140"/>
    <mergeCell ref="B160:C160"/>
    <mergeCell ref="B172:C172"/>
    <mergeCell ref="H153:H154"/>
    <mergeCell ref="I153:L153"/>
    <mergeCell ref="B129:C129"/>
    <mergeCell ref="H134:H135"/>
    <mergeCell ref="I134:L134"/>
    <mergeCell ref="H165:H166"/>
    <mergeCell ref="I165:L165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D13" sqref="D13"/>
    </sheetView>
  </sheetViews>
  <sheetFormatPr defaultRowHeight="14.4"/>
  <cols>
    <col min="1" max="1" width="21.44140625" customWidth="1"/>
    <col min="2" max="18" width="5.77734375" customWidth="1"/>
    <col min="19" max="19" width="11.109375" customWidth="1"/>
  </cols>
  <sheetData/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None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3400</dc:creator>
  <cp:lastModifiedBy>3400</cp:lastModifiedBy>
  <cp:lastPrinted>2023-02-28T20:49:55Z</cp:lastPrinted>
  <dcterms:created xsi:type="dcterms:W3CDTF">2013-11-04T18:26:52Z</dcterms:created>
  <dcterms:modified xsi:type="dcterms:W3CDTF">2023-02-28T20:50:34Z</dcterms:modified>
</cp:coreProperties>
</file>