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4000" windowHeight="98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9" i="1" l="1"/>
  <c r="J139" i="1"/>
  <c r="K139" i="1"/>
  <c r="L139" i="1"/>
  <c r="M139" i="1"/>
  <c r="N139" i="1"/>
  <c r="O139" i="1"/>
  <c r="O167" i="1"/>
  <c r="N167" i="1"/>
  <c r="M167" i="1"/>
  <c r="L167" i="1"/>
  <c r="K167" i="1"/>
  <c r="J167" i="1"/>
  <c r="I167" i="1"/>
  <c r="O155" i="1"/>
  <c r="N155" i="1"/>
  <c r="M155" i="1"/>
  <c r="L155" i="1"/>
  <c r="K155" i="1"/>
  <c r="J155" i="1"/>
  <c r="I155" i="1"/>
  <c r="O128" i="1"/>
  <c r="N128" i="1"/>
  <c r="M128" i="1"/>
  <c r="L128" i="1"/>
  <c r="K128" i="1"/>
  <c r="J128" i="1"/>
  <c r="I128" i="1"/>
  <c r="O110" i="1"/>
  <c r="N110" i="1"/>
  <c r="M110" i="1"/>
  <c r="L110" i="1"/>
  <c r="K110" i="1"/>
  <c r="J110" i="1"/>
  <c r="I110" i="1"/>
  <c r="O98" i="1"/>
  <c r="N98" i="1"/>
  <c r="M98" i="1"/>
  <c r="L98" i="1"/>
  <c r="K98" i="1"/>
  <c r="J98" i="1"/>
  <c r="I98" i="1"/>
  <c r="O83" i="1"/>
  <c r="N83" i="1"/>
  <c r="M83" i="1"/>
  <c r="L83" i="1"/>
  <c r="K83" i="1"/>
  <c r="J83" i="1"/>
  <c r="I83" i="1"/>
  <c r="O70" i="1"/>
  <c r="N70" i="1"/>
  <c r="M70" i="1"/>
  <c r="L70" i="1"/>
  <c r="K70" i="1"/>
  <c r="J70" i="1"/>
  <c r="I70" i="1"/>
  <c r="O52" i="1"/>
  <c r="N52" i="1"/>
  <c r="M52" i="1"/>
  <c r="L52" i="1"/>
  <c r="K52" i="1"/>
  <c r="J52" i="1"/>
  <c r="I52" i="1"/>
  <c r="U155" i="1"/>
  <c r="U98" i="1"/>
  <c r="U83" i="1"/>
  <c r="D155" i="1"/>
  <c r="D139" i="1"/>
  <c r="D40" i="1"/>
  <c r="D52" i="1"/>
  <c r="D70" i="1"/>
  <c r="D83" i="1"/>
  <c r="D98" i="1"/>
  <c r="W139" i="1" l="1"/>
  <c r="X139" i="1"/>
  <c r="W128" i="1"/>
  <c r="X128" i="1"/>
  <c r="W98" i="1"/>
  <c r="X98" i="1"/>
  <c r="W52" i="1"/>
  <c r="X52" i="1"/>
  <c r="W167" i="1"/>
  <c r="U167" i="1"/>
  <c r="D167" i="1"/>
  <c r="U139" i="1"/>
  <c r="U128" i="1"/>
  <c r="D128" i="1"/>
  <c r="U110" i="1"/>
  <c r="D110" i="1"/>
  <c r="U70" i="1"/>
  <c r="U40" i="1"/>
  <c r="U52" i="1"/>
  <c r="W155" i="1"/>
  <c r="H167" i="1"/>
  <c r="G167" i="1"/>
  <c r="F167" i="1"/>
  <c r="E167" i="1"/>
  <c r="H155" i="1"/>
  <c r="G155" i="1"/>
  <c r="F155" i="1"/>
  <c r="E155" i="1"/>
  <c r="H139" i="1"/>
  <c r="G139" i="1"/>
  <c r="F139" i="1"/>
  <c r="E139" i="1"/>
  <c r="H128" i="1"/>
  <c r="G128" i="1"/>
  <c r="F128" i="1"/>
  <c r="E128" i="1"/>
  <c r="H110" i="1"/>
  <c r="G110" i="1"/>
  <c r="F110" i="1"/>
  <c r="E110" i="1"/>
  <c r="H98" i="1"/>
  <c r="G98" i="1"/>
  <c r="F98" i="1"/>
  <c r="E98" i="1"/>
  <c r="H83" i="1"/>
  <c r="G83" i="1"/>
  <c r="F83" i="1"/>
  <c r="E83" i="1"/>
  <c r="H70" i="1"/>
  <c r="G70" i="1"/>
  <c r="F70" i="1"/>
  <c r="E70" i="1"/>
  <c r="H52" i="1"/>
  <c r="G52" i="1"/>
  <c r="F52" i="1"/>
  <c r="E52" i="1"/>
  <c r="O40" i="1"/>
  <c r="N40" i="1"/>
  <c r="M40" i="1"/>
  <c r="L40" i="1"/>
  <c r="K40" i="1"/>
  <c r="J40" i="1"/>
  <c r="I40" i="1"/>
  <c r="H40" i="1"/>
  <c r="G40" i="1"/>
  <c r="F40" i="1"/>
  <c r="E40" i="1"/>
  <c r="X155" i="1"/>
  <c r="AF167" i="1"/>
  <c r="AE167" i="1"/>
  <c r="AD167" i="1"/>
  <c r="AC167" i="1"/>
  <c r="AB167" i="1"/>
  <c r="AA167" i="1"/>
  <c r="Z167" i="1"/>
  <c r="Y167" i="1"/>
  <c r="X167" i="1"/>
  <c r="V167" i="1"/>
  <c r="AF155" i="1"/>
  <c r="AE155" i="1"/>
  <c r="AD155" i="1"/>
  <c r="AC155" i="1"/>
  <c r="AB155" i="1"/>
  <c r="AA155" i="1"/>
  <c r="Z155" i="1"/>
  <c r="Y155" i="1"/>
  <c r="V155" i="1"/>
  <c r="AF139" i="1"/>
  <c r="AE139" i="1"/>
  <c r="AD139" i="1"/>
  <c r="AC139" i="1"/>
  <c r="AB139" i="1"/>
  <c r="AA139" i="1"/>
  <c r="Z139" i="1"/>
  <c r="Y139" i="1"/>
  <c r="V139" i="1"/>
  <c r="AF128" i="1"/>
  <c r="AE128" i="1"/>
  <c r="AD128" i="1"/>
  <c r="AC128" i="1"/>
  <c r="AB128" i="1"/>
  <c r="AA128" i="1"/>
  <c r="Z128" i="1"/>
  <c r="Y128" i="1"/>
  <c r="V128" i="1"/>
  <c r="AF110" i="1"/>
  <c r="AE110" i="1"/>
  <c r="AD110" i="1"/>
  <c r="AC110" i="1"/>
  <c r="AB110" i="1"/>
  <c r="AA110" i="1"/>
  <c r="Z110" i="1"/>
  <c r="Y110" i="1"/>
  <c r="X110" i="1"/>
  <c r="W110" i="1"/>
  <c r="V110" i="1"/>
  <c r="AF98" i="1"/>
  <c r="AE98" i="1"/>
  <c r="AD98" i="1"/>
  <c r="AC98" i="1"/>
  <c r="AB98" i="1"/>
  <c r="AA98" i="1"/>
  <c r="Z98" i="1"/>
  <c r="Y98" i="1"/>
  <c r="V98" i="1"/>
  <c r="AF83" i="1"/>
  <c r="AE83" i="1"/>
  <c r="AD83" i="1"/>
  <c r="AC83" i="1"/>
  <c r="AB83" i="1"/>
  <c r="AA83" i="1"/>
  <c r="Z83" i="1"/>
  <c r="Y83" i="1"/>
  <c r="X83" i="1"/>
  <c r="W83" i="1"/>
  <c r="V83" i="1"/>
  <c r="AF70" i="1"/>
  <c r="AE70" i="1"/>
  <c r="AD70" i="1"/>
  <c r="AC70" i="1"/>
  <c r="AB70" i="1"/>
  <c r="AA70" i="1"/>
  <c r="Z70" i="1"/>
  <c r="Y70" i="1"/>
  <c r="X70" i="1"/>
  <c r="W70" i="1"/>
  <c r="V70" i="1"/>
  <c r="AF52" i="1"/>
  <c r="AE52" i="1"/>
  <c r="AD52" i="1"/>
  <c r="AC52" i="1"/>
  <c r="AB52" i="1"/>
  <c r="AA52" i="1"/>
  <c r="Z52" i="1"/>
  <c r="Y52" i="1"/>
  <c r="V52" i="1"/>
  <c r="AF40" i="1"/>
  <c r="AE40" i="1"/>
  <c r="AD40" i="1"/>
  <c r="AC40" i="1"/>
  <c r="AB40" i="1"/>
  <c r="AA40" i="1"/>
  <c r="Z40" i="1"/>
  <c r="Y40" i="1"/>
  <c r="X40" i="1"/>
  <c r="W40" i="1"/>
  <c r="V40" i="1"/>
  <c r="E169" i="1" l="1"/>
  <c r="G169" i="1"/>
  <c r="F169" i="1"/>
  <c r="X169" i="1"/>
  <c r="W169" i="1"/>
  <c r="V169" i="1"/>
  <c r="F170" i="1" l="1"/>
  <c r="G170" i="1"/>
  <c r="W170" i="1"/>
  <c r="X170" i="1"/>
</calcChain>
</file>

<file path=xl/sharedStrings.xml><?xml version="1.0" encoding="utf-8"?>
<sst xmlns="http://schemas.openxmlformats.org/spreadsheetml/2006/main" count="620" uniqueCount="128">
  <si>
    <t xml:space="preserve">                   </t>
  </si>
  <si>
    <t>МКОУ"Завьяловская основная общеобразовательная школа"</t>
  </si>
  <si>
    <t>с.Завьяловское</t>
  </si>
  <si>
    <t>№ рец.</t>
  </si>
  <si>
    <t>Приём пищи</t>
  </si>
  <si>
    <t>наименование блюда</t>
  </si>
  <si>
    <t>масса</t>
  </si>
  <si>
    <t>порции грамм</t>
  </si>
  <si>
    <t>пищевые вещества(г.)</t>
  </si>
  <si>
    <t>белки</t>
  </si>
  <si>
    <t>жиры</t>
  </si>
  <si>
    <t>углеводы</t>
  </si>
  <si>
    <t>Энергетич.ценность  (ккал)</t>
  </si>
  <si>
    <t>всего за день</t>
  </si>
  <si>
    <t>1 день</t>
  </si>
  <si>
    <t>2 день</t>
  </si>
  <si>
    <t>чай с сахаром</t>
  </si>
  <si>
    <t>3 день</t>
  </si>
  <si>
    <t>4 день</t>
  </si>
  <si>
    <t>5 день</t>
  </si>
  <si>
    <t>6 день</t>
  </si>
  <si>
    <t>7 день</t>
  </si>
  <si>
    <t>8 день</t>
  </si>
  <si>
    <t>10 день</t>
  </si>
  <si>
    <t>Десятидневное меню питания учащихся</t>
  </si>
  <si>
    <t>всего за 10дн.</t>
  </si>
  <si>
    <t>х</t>
  </si>
  <si>
    <t>соотношение</t>
  </si>
  <si>
    <t>Блюда готовятся с использованием йодированной соли</t>
  </si>
  <si>
    <t>Утверждаю:</t>
  </si>
  <si>
    <t xml:space="preserve">                      Анализ контрольного диктанта за 201_ / 20__ год</t>
  </si>
  <si>
    <t xml:space="preserve">                          МКОУ " Завьяловская ООШ"</t>
  </si>
  <si>
    <t>В классе_______________ учащихся</t>
  </si>
  <si>
    <t>Выполняли работу ________ человек</t>
  </si>
  <si>
    <t>оценка</t>
  </si>
  <si>
    <t>Фамилия,Имя</t>
  </si>
  <si>
    <t>1.</t>
  </si>
  <si>
    <t>2.</t>
  </si>
  <si>
    <t>3.</t>
  </si>
  <si>
    <t>4.</t>
  </si>
  <si>
    <t>5.</t>
  </si>
  <si>
    <t>6.</t>
  </si>
  <si>
    <t>1. Оформление предложения.</t>
  </si>
  <si>
    <t>2. Правописание согласных в корне.</t>
  </si>
  <si>
    <t>3. Жи-ши, ча-ща, чу-щу.</t>
  </si>
  <si>
    <t>4. Пропуск и замена букв.</t>
  </si>
  <si>
    <t>5. Больших букв в имнах, кличках ….</t>
  </si>
  <si>
    <t>6. Мягкий знак - показатель мягкости, разделительный мягкий знак.</t>
  </si>
  <si>
    <t>7. Словарные слова.</t>
  </si>
  <si>
    <t>8. Безударные гласные в корне.</t>
  </si>
  <si>
    <t>9. Непроизносимые согласные.</t>
  </si>
  <si>
    <t>10. Разделительный твердый знак.</t>
  </si>
  <si>
    <t>11. Перенос слов.</t>
  </si>
  <si>
    <t>12. Удвоенные согласные.</t>
  </si>
  <si>
    <t>13. Мягкий знак после шипящих.</t>
  </si>
  <si>
    <t>14. Чк, чн, чт, Щн, Нч.</t>
  </si>
  <si>
    <t>15. Не с глаголами.</t>
  </si>
  <si>
    <t>16. Правописание предлогов.</t>
  </si>
  <si>
    <t>17. Другие орфограммы.</t>
  </si>
  <si>
    <t xml:space="preserve">              Успеваемость:</t>
  </si>
  <si>
    <t xml:space="preserve">               Качество:</t>
  </si>
  <si>
    <t xml:space="preserve">              Основные ошибки:</t>
  </si>
  <si>
    <t>Учитель:</t>
  </si>
  <si>
    <t>кофейный напиток</t>
  </si>
  <si>
    <t>масло сливочное</t>
  </si>
  <si>
    <t>омлет натуральный</t>
  </si>
  <si>
    <r>
      <rPr>
        <b/>
        <sz val="12"/>
        <color theme="1"/>
        <rFont val="Calibri"/>
        <family val="2"/>
        <charset val="204"/>
        <scheme val="minor"/>
      </rPr>
      <t>сезонность</t>
    </r>
    <r>
      <rPr>
        <sz val="11"/>
        <color theme="1"/>
        <rFont val="Calibri"/>
        <family val="2"/>
        <charset val="204"/>
        <scheme val="minor"/>
      </rPr>
      <t xml:space="preserve"> :   </t>
    </r>
  </si>
  <si>
    <t>с 1 сентября до 1 марта</t>
  </si>
  <si>
    <t>"_____"______________20___г.</t>
  </si>
  <si>
    <t>Витамины</t>
  </si>
  <si>
    <t>Минеральные вещества</t>
  </si>
  <si>
    <t>Fe</t>
  </si>
  <si>
    <t>Миниральные вещества</t>
  </si>
  <si>
    <t>2-ая неделя     понедельник</t>
  </si>
  <si>
    <t>2-ая неделя   вторник</t>
  </si>
  <si>
    <t>2-ая неделя    среда</t>
  </si>
  <si>
    <t>2-ая неделя     четверг</t>
  </si>
  <si>
    <t>2-ая неделя    пятница</t>
  </si>
  <si>
    <t>1-ая неделя   понедельник</t>
  </si>
  <si>
    <t>1-ая неделя     вторник</t>
  </si>
  <si>
    <t>1-ая неделя    среда</t>
  </si>
  <si>
    <t>1-ая неделя   четверг</t>
  </si>
  <si>
    <t>1-ая неделя   пятница</t>
  </si>
  <si>
    <t>9день</t>
  </si>
  <si>
    <r>
      <t xml:space="preserve">        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  7-11лет</t>
    </r>
  </si>
  <si>
    <t xml:space="preserve">                  Завтрак</t>
  </si>
  <si>
    <t>5-9кл.</t>
  </si>
  <si>
    <t>кура отварная</t>
  </si>
  <si>
    <t>макаронные изделия</t>
  </si>
  <si>
    <t>2022г.</t>
  </si>
  <si>
    <t>Лемешева М.А.</t>
  </si>
  <si>
    <t>биточки мясные</t>
  </si>
  <si>
    <t>какао с молоком</t>
  </si>
  <si>
    <t>хлеб валетек</t>
  </si>
  <si>
    <t>салат картоф. с зелен.горошком отварным консерв.</t>
  </si>
  <si>
    <t>сыр порциями</t>
  </si>
  <si>
    <t>кисель Витошка с вит.</t>
  </si>
  <si>
    <t>каша пшенная молоч.</t>
  </si>
  <si>
    <t>сырники из творога со сгущенкой</t>
  </si>
  <si>
    <t>рыба припущенная</t>
  </si>
  <si>
    <t>картофельное пюре</t>
  </si>
  <si>
    <t>каша рисовая молоч.</t>
  </si>
  <si>
    <t>салат  огурцы консерв.с луком</t>
  </si>
  <si>
    <t>суп молочный с макарон.изделиями</t>
  </si>
  <si>
    <t>запеканка из творога со сгущенкой</t>
  </si>
  <si>
    <t>ЗАВТРАК</t>
  </si>
  <si>
    <t>Ежедневно обогащенный хлеб валетеком</t>
  </si>
  <si>
    <t>1-4кл.</t>
  </si>
  <si>
    <t xml:space="preserve">             Учащиеся    5-9классы</t>
  </si>
  <si>
    <t>И.о. директора МКОУ"Завьяловская ООШ"</t>
  </si>
  <si>
    <t>булочка</t>
  </si>
  <si>
    <t>морковь с растит.маслом</t>
  </si>
  <si>
    <t>йогурт</t>
  </si>
  <si>
    <t>соус томатный</t>
  </si>
  <si>
    <t xml:space="preserve">каша гречнев. рассып. </t>
  </si>
  <si>
    <t>чай с лимоном</t>
  </si>
  <si>
    <t>масло сливоч.подлив</t>
  </si>
  <si>
    <t>№4 стр.246</t>
  </si>
  <si>
    <t>№4стр246</t>
  </si>
  <si>
    <t>масло сливоч.порции</t>
  </si>
  <si>
    <t>Ca</t>
  </si>
  <si>
    <t>Mg</t>
  </si>
  <si>
    <t>P</t>
  </si>
  <si>
    <t>B</t>
  </si>
  <si>
    <t>C</t>
  </si>
  <si>
    <t>A</t>
  </si>
  <si>
    <t>133,10</t>
  </si>
  <si>
    <t>166,38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</si>
</sst>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/>
    <xf numFmtId="0" fontId="3" fillId="0" borderId="0" xfId="0" applyFont="1"/>
    <xf numFmtId="0" fontId="0" fillId="0" borderId="12" xfId="0" applyBorder="1"/>
    <xf numFmtId="0" fontId="0" fillId="0" borderId="13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5" xfId="0" applyBorder="1"/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14" xfId="0" applyBorder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9" xfId="0" applyFont="1" applyBorder="1"/>
    <xf numFmtId="0" fontId="10" fillId="0" borderId="2" xfId="0" applyFont="1" applyBorder="1"/>
    <xf numFmtId="0" fontId="10" fillId="0" borderId="10" xfId="0" applyFont="1" applyBorder="1"/>
    <xf numFmtId="0" fontId="10" fillId="0" borderId="4" xfId="0" applyFont="1" applyBorder="1"/>
    <xf numFmtId="0" fontId="10" fillId="0" borderId="6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10" xfId="0" applyFont="1" applyBorder="1" applyAlignment="1">
      <alignment wrapText="1"/>
    </xf>
    <xf numFmtId="0" fontId="1" fillId="0" borderId="0" xfId="0" applyFont="1" applyBorder="1"/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9" fillId="0" borderId="0" xfId="0" applyFont="1" applyAlignment="1">
      <alignment horizontal="left"/>
    </xf>
    <xf numFmtId="1" fontId="0" fillId="0" borderId="1" xfId="0" applyNumberForma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0" fillId="0" borderId="3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1" fillId="0" borderId="1" xfId="0" applyFont="1" applyBorder="1"/>
    <xf numFmtId="0" fontId="2" fillId="0" borderId="1" xfId="0" applyFont="1" applyBorder="1"/>
    <xf numFmtId="0" fontId="12" fillId="0" borderId="3" xfId="0" applyFont="1" applyBorder="1" applyAlignment="1">
      <alignment horizontal="center" wrapText="1"/>
    </xf>
    <xf numFmtId="0" fontId="0" fillId="0" borderId="15" xfId="0" applyBorder="1"/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0" fillId="0" borderId="8" xfId="0" applyBorder="1"/>
    <xf numFmtId="0" fontId="12" fillId="0" borderId="2" xfId="0" applyFont="1" applyBorder="1" applyAlignment="1">
      <alignment horizontal="center" wrapText="1"/>
    </xf>
    <xf numFmtId="0" fontId="0" fillId="0" borderId="3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25636</xdr:rowOff>
    </xdr:from>
    <xdr:to>
      <xdr:col>17</xdr:col>
      <xdr:colOff>57153</xdr:colOff>
      <xdr:row>28</xdr:row>
      <xdr:rowOff>200024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845" y="-949208"/>
          <a:ext cx="6337063" cy="8286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tabSelected="1" zoomScaleNormal="100" workbookViewId="0">
      <selection activeCell="U23" sqref="U23"/>
    </sheetView>
  </sheetViews>
  <sheetFormatPr defaultRowHeight="15" x14ac:dyDescent="0.25"/>
  <cols>
    <col min="3" max="3" width="11.7109375" customWidth="1"/>
    <col min="4" max="4" width="9.42578125" customWidth="1"/>
    <col min="5" max="5" width="9.85546875" customWidth="1"/>
    <col min="6" max="6" width="7.85546875" customWidth="1"/>
    <col min="7" max="7" width="7.28515625" customWidth="1"/>
    <col min="8" max="8" width="6.7109375" customWidth="1"/>
    <col min="9" max="14" width="5.7109375" customWidth="1"/>
    <col min="15" max="15" width="6.5703125" customWidth="1"/>
    <col min="16" max="17" width="5.7109375" customWidth="1"/>
    <col min="18" max="18" width="9.28515625" customWidth="1"/>
    <col min="20" max="20" width="11" customWidth="1"/>
    <col min="26" max="29" width="5.7109375" customWidth="1"/>
    <col min="30" max="31" width="7.140625" customWidth="1"/>
    <col min="32" max="32" width="6.7109375" customWidth="1"/>
    <col min="33" max="33" width="11.28515625" customWidth="1"/>
  </cols>
  <sheetData>
    <row r="1" spans="2:37" x14ac:dyDescent="0.25">
      <c r="B1" t="s">
        <v>0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2:37" x14ac:dyDescent="0.25">
      <c r="I2" s="13"/>
      <c r="J2" s="13" t="s">
        <v>29</v>
      </c>
      <c r="K2" s="13"/>
      <c r="L2" s="13"/>
      <c r="M2" s="13"/>
      <c r="O2" s="31"/>
      <c r="P2" s="13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7" x14ac:dyDescent="0.25">
      <c r="I3" s="13" t="s">
        <v>109</v>
      </c>
      <c r="J3" s="13"/>
      <c r="K3" s="13"/>
      <c r="L3" s="13"/>
      <c r="M3" s="13"/>
      <c r="O3" s="31"/>
      <c r="P3" s="13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2:37" x14ac:dyDescent="0.25">
      <c r="I4" s="13" t="s">
        <v>90</v>
      </c>
      <c r="J4" s="13"/>
      <c r="K4" s="13"/>
      <c r="L4" s="13"/>
      <c r="M4" s="13"/>
      <c r="O4" s="31"/>
      <c r="P4" s="13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2:37" x14ac:dyDescent="0.25">
      <c r="I5" s="13" t="s">
        <v>68</v>
      </c>
      <c r="J5" s="13"/>
      <c r="K5" s="13"/>
      <c r="L5" s="13"/>
      <c r="M5" s="13"/>
      <c r="O5" s="31"/>
      <c r="P5" s="13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2:37" ht="46.5" x14ac:dyDescent="0.7">
      <c r="R6" s="31"/>
      <c r="S6" s="56" t="s">
        <v>108</v>
      </c>
      <c r="T6" s="56"/>
      <c r="U6" s="56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I6" s="33" t="s">
        <v>85</v>
      </c>
      <c r="AJ6" s="33"/>
      <c r="AK6" s="33"/>
    </row>
    <row r="7" spans="2:37" x14ac:dyDescent="0.25"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2:37" x14ac:dyDescent="0.25"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2:37" x14ac:dyDescent="0.25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2:37" ht="36" x14ac:dyDescent="0.55000000000000004">
      <c r="E10" s="13"/>
      <c r="F10" s="14" t="s">
        <v>24</v>
      </c>
      <c r="G10" s="14"/>
      <c r="H10" s="14"/>
      <c r="I10" s="14"/>
      <c r="J10" s="14"/>
      <c r="K10" s="14"/>
      <c r="L10" s="13"/>
      <c r="M10" s="13"/>
      <c r="N10" s="13"/>
      <c r="O10" s="13"/>
      <c r="R10" s="31"/>
      <c r="S10" s="31"/>
      <c r="T10" s="32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2:37" ht="21" x14ac:dyDescent="0.35">
      <c r="E11" s="14" t="s">
        <v>1</v>
      </c>
      <c r="F11" s="14"/>
      <c r="G11" s="14"/>
      <c r="H11" s="14"/>
      <c r="I11" s="14"/>
      <c r="J11" s="14"/>
      <c r="K11" s="13"/>
      <c r="L11" s="13"/>
      <c r="M11" s="13"/>
      <c r="N11" s="13"/>
      <c r="O11" s="13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2:37" ht="21" x14ac:dyDescent="0.35">
      <c r="E12" s="13"/>
      <c r="F12" s="14"/>
      <c r="G12" s="14"/>
      <c r="H12" s="14" t="s">
        <v>89</v>
      </c>
      <c r="I12" s="14"/>
      <c r="J12" s="14"/>
      <c r="K12" s="14"/>
      <c r="L12" s="13"/>
      <c r="M12" s="13"/>
      <c r="N12" s="13"/>
      <c r="O12" s="13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2:37" x14ac:dyDescent="0.25">
      <c r="P13" s="13"/>
      <c r="Q13" s="13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2:37" ht="15.75" x14ac:dyDescent="0.25">
      <c r="F14" t="s">
        <v>66</v>
      </c>
      <c r="H14" s="20" t="s">
        <v>67</v>
      </c>
      <c r="L14" s="13" t="s">
        <v>105</v>
      </c>
      <c r="M14" s="13"/>
      <c r="P14" s="13"/>
      <c r="Q14" s="13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2:37" x14ac:dyDescent="0.25">
      <c r="M15" s="13"/>
      <c r="N15" s="13"/>
      <c r="O15" s="13"/>
      <c r="P15" s="13"/>
      <c r="Q15" s="13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2:37" x14ac:dyDescent="0.25"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x14ac:dyDescent="0.25"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x14ac:dyDescent="0.25"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x14ac:dyDescent="0.25"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x14ac:dyDescent="0.25"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x14ac:dyDescent="0.25"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x14ac:dyDescent="0.25"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x14ac:dyDescent="0.25"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x14ac:dyDescent="0.25"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x14ac:dyDescent="0.25"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x14ac:dyDescent="0.25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x14ac:dyDescent="0.25">
      <c r="J27" t="s">
        <v>2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x14ac:dyDescent="0.25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75" x14ac:dyDescent="0.25">
      <c r="A29" t="s">
        <v>84</v>
      </c>
      <c r="C29" s="13" t="s">
        <v>107</v>
      </c>
      <c r="S29" s="13" t="s">
        <v>86</v>
      </c>
    </row>
    <row r="30" spans="1:33" ht="14.45" customHeight="1" x14ac:dyDescent="0.25">
      <c r="A30" s="6"/>
      <c r="B30" s="9" t="s">
        <v>4</v>
      </c>
      <c r="C30" s="10"/>
      <c r="D30" s="6" t="s">
        <v>6</v>
      </c>
      <c r="E30" s="1" t="s">
        <v>8</v>
      </c>
      <c r="F30" s="8"/>
      <c r="G30" s="2"/>
      <c r="H30" s="82" t="s">
        <v>12</v>
      </c>
      <c r="I30" s="75" t="s">
        <v>70</v>
      </c>
      <c r="J30" s="76"/>
      <c r="K30" s="76"/>
      <c r="L30" s="77"/>
      <c r="M30" s="92" t="s">
        <v>69</v>
      </c>
      <c r="N30" s="93"/>
      <c r="O30" s="94"/>
      <c r="R30" s="6"/>
      <c r="S30" s="9" t="s">
        <v>4</v>
      </c>
      <c r="T30" s="10"/>
      <c r="U30" s="6" t="s">
        <v>6</v>
      </c>
      <c r="V30" s="1" t="s">
        <v>8</v>
      </c>
      <c r="W30" s="8"/>
      <c r="X30" s="2"/>
      <c r="Y30" s="82" t="s">
        <v>12</v>
      </c>
      <c r="Z30" s="75" t="s">
        <v>72</v>
      </c>
      <c r="AA30" s="76"/>
      <c r="AB30" s="76"/>
      <c r="AC30" s="77"/>
      <c r="AD30" s="75" t="s">
        <v>69</v>
      </c>
      <c r="AE30" s="76"/>
      <c r="AF30" s="77"/>
    </row>
    <row r="31" spans="1:33" ht="14.45" customHeight="1" x14ac:dyDescent="0.25">
      <c r="A31" s="7" t="s">
        <v>3</v>
      </c>
      <c r="B31" s="11" t="s">
        <v>5</v>
      </c>
      <c r="C31" s="12"/>
      <c r="D31" s="53" t="s">
        <v>7</v>
      </c>
      <c r="E31" s="7" t="s">
        <v>9</v>
      </c>
      <c r="F31" s="3" t="s">
        <v>10</v>
      </c>
      <c r="G31" s="3" t="s">
        <v>11</v>
      </c>
      <c r="H31" s="83"/>
      <c r="I31" s="52" t="s">
        <v>120</v>
      </c>
      <c r="J31" s="52" t="s">
        <v>121</v>
      </c>
      <c r="K31" s="52" t="s">
        <v>122</v>
      </c>
      <c r="L31" s="52" t="s">
        <v>71</v>
      </c>
      <c r="M31" s="52" t="s">
        <v>123</v>
      </c>
      <c r="N31" s="52" t="s">
        <v>124</v>
      </c>
      <c r="O31" s="52" t="s">
        <v>125</v>
      </c>
      <c r="R31" s="7" t="s">
        <v>3</v>
      </c>
      <c r="S31" s="11" t="s">
        <v>5</v>
      </c>
      <c r="T31" s="12"/>
      <c r="U31" s="53" t="s">
        <v>7</v>
      </c>
      <c r="V31" s="7" t="s">
        <v>9</v>
      </c>
      <c r="W31" s="3" t="s">
        <v>10</v>
      </c>
      <c r="X31" s="3" t="s">
        <v>11</v>
      </c>
      <c r="Y31" s="83"/>
      <c r="Z31" s="52" t="s">
        <v>120</v>
      </c>
      <c r="AA31" s="52" t="s">
        <v>121</v>
      </c>
      <c r="AB31" s="52" t="s">
        <v>122</v>
      </c>
      <c r="AC31" s="52" t="s">
        <v>71</v>
      </c>
      <c r="AD31" s="52" t="s">
        <v>123</v>
      </c>
      <c r="AE31" s="52" t="s">
        <v>124</v>
      </c>
      <c r="AF31" s="52" t="s">
        <v>125</v>
      </c>
    </row>
    <row r="32" spans="1:33" ht="14.45" customHeight="1" x14ac:dyDescent="0.25">
      <c r="A32" s="21" t="s">
        <v>78</v>
      </c>
      <c r="B32" s="58"/>
      <c r="C32" s="58"/>
      <c r="D32" s="59" t="s">
        <v>14</v>
      </c>
      <c r="E32" s="8"/>
      <c r="F32" s="8"/>
      <c r="G32" s="8"/>
      <c r="H32" s="2"/>
      <c r="I32" s="4"/>
      <c r="J32" s="19"/>
      <c r="K32" s="19"/>
      <c r="L32" s="19"/>
      <c r="M32" s="19"/>
      <c r="N32" s="19"/>
      <c r="O32" s="5"/>
      <c r="R32" s="1" t="s">
        <v>78</v>
      </c>
      <c r="S32" s="8"/>
      <c r="T32" s="8"/>
      <c r="U32" s="54" t="s">
        <v>14</v>
      </c>
      <c r="V32" s="8"/>
      <c r="W32" s="8"/>
      <c r="X32" s="8"/>
      <c r="Y32" s="2"/>
      <c r="Z32" s="4"/>
      <c r="AA32" s="19"/>
      <c r="AB32" s="19"/>
      <c r="AC32" s="19"/>
      <c r="AD32" s="19"/>
      <c r="AE32" s="19"/>
      <c r="AF32" s="5"/>
    </row>
    <row r="33" spans="1:32" ht="14.45" customHeight="1" x14ac:dyDescent="0.25">
      <c r="A33" s="3">
        <v>451</v>
      </c>
      <c r="B33" s="1" t="s">
        <v>91</v>
      </c>
      <c r="C33" s="2"/>
      <c r="D33" s="2">
        <v>80</v>
      </c>
      <c r="E33" s="2">
        <v>12.5</v>
      </c>
      <c r="F33" s="2">
        <v>11</v>
      </c>
      <c r="G33" s="2">
        <v>12.6</v>
      </c>
      <c r="H33" s="8">
        <v>205.5</v>
      </c>
      <c r="I33" s="69">
        <v>35</v>
      </c>
      <c r="J33" s="70">
        <v>17.2</v>
      </c>
      <c r="K33" s="69" t="s">
        <v>126</v>
      </c>
      <c r="L33" s="69">
        <v>1.35</v>
      </c>
      <c r="M33" s="70">
        <v>0.08</v>
      </c>
      <c r="N33" s="69">
        <v>0.12</v>
      </c>
      <c r="O33" s="67">
        <v>0.23</v>
      </c>
      <c r="R33" s="3">
        <v>451</v>
      </c>
      <c r="S33" s="1" t="s">
        <v>91</v>
      </c>
      <c r="T33" s="61"/>
      <c r="U33" s="2">
        <v>100</v>
      </c>
      <c r="V33" s="2">
        <v>15.9</v>
      </c>
      <c r="W33" s="2">
        <v>14.4</v>
      </c>
      <c r="X33" s="2">
        <v>16</v>
      </c>
      <c r="Y33" s="8">
        <v>261</v>
      </c>
      <c r="Z33" s="72">
        <v>43.75</v>
      </c>
      <c r="AA33" s="69">
        <v>32.130000000000003</v>
      </c>
      <c r="AB33" s="70" t="s">
        <v>127</v>
      </c>
      <c r="AC33" s="69">
        <v>1.5</v>
      </c>
      <c r="AD33" s="70">
        <v>0.1</v>
      </c>
      <c r="AE33" s="69">
        <v>0.15</v>
      </c>
      <c r="AF33" s="67">
        <v>0.28000000000000003</v>
      </c>
    </row>
    <row r="34" spans="1:32" ht="16.899999999999999" customHeight="1" x14ac:dyDescent="0.25">
      <c r="A34" s="3">
        <v>516</v>
      </c>
      <c r="B34" s="78" t="s">
        <v>88</v>
      </c>
      <c r="C34" s="79"/>
      <c r="D34" s="3">
        <v>150</v>
      </c>
      <c r="E34" s="3">
        <v>5.2</v>
      </c>
      <c r="F34" s="3">
        <v>6.2</v>
      </c>
      <c r="G34" s="3">
        <v>35.299999999999997</v>
      </c>
      <c r="H34" s="8">
        <v>221</v>
      </c>
      <c r="I34" s="69">
        <v>40.86</v>
      </c>
      <c r="J34" s="70">
        <v>21.12</v>
      </c>
      <c r="K34" s="69">
        <v>37.17</v>
      </c>
      <c r="L34" s="69">
        <v>1.1100000000000001</v>
      </c>
      <c r="M34" s="70">
        <v>0.06</v>
      </c>
      <c r="N34" s="69">
        <v>1.8</v>
      </c>
      <c r="O34" s="67">
        <v>2.1000000000000001E-2</v>
      </c>
      <c r="R34" s="3">
        <v>516</v>
      </c>
      <c r="S34" s="78" t="s">
        <v>88</v>
      </c>
      <c r="T34" s="79"/>
      <c r="U34" s="3">
        <v>200</v>
      </c>
      <c r="V34" s="3">
        <v>7</v>
      </c>
      <c r="W34" s="3">
        <v>8.1999999999999993</v>
      </c>
      <c r="X34" s="3">
        <v>47</v>
      </c>
      <c r="Y34" s="8">
        <v>294</v>
      </c>
      <c r="Z34" s="72">
        <v>46.3</v>
      </c>
      <c r="AA34" s="69">
        <v>28.16</v>
      </c>
      <c r="AB34" s="70">
        <v>49.56</v>
      </c>
      <c r="AC34" s="69">
        <v>2.3199999999999998</v>
      </c>
      <c r="AD34" s="70">
        <v>0.08</v>
      </c>
      <c r="AE34" s="69">
        <v>1.96</v>
      </c>
      <c r="AF34" s="67">
        <v>0.65</v>
      </c>
    </row>
    <row r="35" spans="1:32" ht="17.45" customHeight="1" x14ac:dyDescent="0.25">
      <c r="A35" s="3">
        <v>587</v>
      </c>
      <c r="B35" s="80" t="s">
        <v>113</v>
      </c>
      <c r="C35" s="81"/>
      <c r="D35" s="3">
        <v>50</v>
      </c>
      <c r="E35" s="3">
        <v>1.3</v>
      </c>
      <c r="F35" s="3">
        <v>2.4</v>
      </c>
      <c r="G35" s="3">
        <v>4.2</v>
      </c>
      <c r="H35" s="3">
        <v>44</v>
      </c>
      <c r="I35" s="7">
        <v>7.05</v>
      </c>
      <c r="J35" s="71">
        <v>5.34</v>
      </c>
      <c r="K35" s="7">
        <v>13.15</v>
      </c>
      <c r="L35" s="7">
        <v>0.21</v>
      </c>
      <c r="M35" s="71">
        <v>0.04</v>
      </c>
      <c r="N35" s="7">
        <v>1.3</v>
      </c>
      <c r="O35" s="68">
        <v>0.01</v>
      </c>
      <c r="R35" s="3">
        <v>587</v>
      </c>
      <c r="S35" s="80" t="s">
        <v>113</v>
      </c>
      <c r="T35" s="81"/>
      <c r="U35" s="3">
        <v>50</v>
      </c>
      <c r="V35" s="3">
        <v>1.3</v>
      </c>
      <c r="W35" s="3">
        <v>2.4</v>
      </c>
      <c r="X35" s="3">
        <v>4.2</v>
      </c>
      <c r="Y35" s="3">
        <v>44</v>
      </c>
      <c r="Z35" s="7">
        <v>7.05</v>
      </c>
      <c r="AA35" s="71">
        <v>5.34</v>
      </c>
      <c r="AB35" s="7">
        <v>13.15</v>
      </c>
      <c r="AC35" s="7">
        <v>0.21</v>
      </c>
      <c r="AD35" s="71">
        <v>0.04</v>
      </c>
      <c r="AE35" s="7">
        <v>1.3</v>
      </c>
      <c r="AF35" s="68">
        <v>0.01</v>
      </c>
    </row>
    <row r="36" spans="1:32" ht="14.45" customHeight="1" x14ac:dyDescent="0.25">
      <c r="A36" s="3">
        <v>692</v>
      </c>
      <c r="B36" s="80" t="s">
        <v>63</v>
      </c>
      <c r="C36" s="81"/>
      <c r="D36" s="3">
        <v>200</v>
      </c>
      <c r="E36" s="3">
        <v>5.8</v>
      </c>
      <c r="F36" s="3">
        <v>9.9</v>
      </c>
      <c r="G36" s="3">
        <v>33.799999999999997</v>
      </c>
      <c r="H36" s="3">
        <v>244</v>
      </c>
      <c r="I36" s="3">
        <v>125.8</v>
      </c>
      <c r="J36" s="8">
        <v>14</v>
      </c>
      <c r="K36" s="3">
        <v>90</v>
      </c>
      <c r="L36" s="3">
        <v>0.13</v>
      </c>
      <c r="M36" s="8">
        <v>0.04</v>
      </c>
      <c r="N36" s="3">
        <v>1.3</v>
      </c>
      <c r="O36" s="61">
        <v>0.2</v>
      </c>
      <c r="R36" s="3">
        <v>692</v>
      </c>
      <c r="S36" s="80" t="s">
        <v>63</v>
      </c>
      <c r="T36" s="81"/>
      <c r="U36" s="3">
        <v>200</v>
      </c>
      <c r="V36" s="3">
        <v>5.8</v>
      </c>
      <c r="W36" s="3">
        <v>9.9</v>
      </c>
      <c r="X36" s="3">
        <v>33.799999999999997</v>
      </c>
      <c r="Y36" s="3">
        <v>244</v>
      </c>
      <c r="Z36" s="3">
        <v>125.8</v>
      </c>
      <c r="AA36" s="3">
        <v>14</v>
      </c>
      <c r="AB36" s="3">
        <v>90</v>
      </c>
      <c r="AC36" s="3">
        <v>0.13</v>
      </c>
      <c r="AD36" s="3">
        <v>0.04</v>
      </c>
      <c r="AE36" s="3">
        <v>1.3</v>
      </c>
      <c r="AF36" s="3">
        <v>0.2</v>
      </c>
    </row>
    <row r="37" spans="1:32" x14ac:dyDescent="0.25">
      <c r="A37" s="3"/>
      <c r="B37" s="1" t="s">
        <v>93</v>
      </c>
      <c r="C37" s="61"/>
      <c r="D37" s="3">
        <v>60</v>
      </c>
      <c r="E37" s="3">
        <v>4.5999999999999996</v>
      </c>
      <c r="F37" s="3">
        <v>0.7</v>
      </c>
      <c r="G37" s="3">
        <v>28</v>
      </c>
      <c r="H37" s="3">
        <v>142</v>
      </c>
      <c r="I37" s="3">
        <v>20.399999999999999</v>
      </c>
      <c r="J37" s="8">
        <v>33</v>
      </c>
      <c r="K37" s="3">
        <v>119.4</v>
      </c>
      <c r="L37" s="3">
        <v>1.92</v>
      </c>
      <c r="M37" s="8">
        <v>20.399999999999999</v>
      </c>
      <c r="N37" s="3">
        <v>0</v>
      </c>
      <c r="O37" s="61">
        <v>0</v>
      </c>
      <c r="R37" s="3"/>
      <c r="S37" s="1" t="s">
        <v>93</v>
      </c>
      <c r="T37" s="61"/>
      <c r="U37" s="3">
        <v>60</v>
      </c>
      <c r="V37" s="3">
        <v>4.5999999999999996</v>
      </c>
      <c r="W37" s="3">
        <v>0.7</v>
      </c>
      <c r="X37" s="3">
        <v>28</v>
      </c>
      <c r="Y37" s="3">
        <v>142</v>
      </c>
      <c r="Z37" s="3">
        <v>20.399999999999999</v>
      </c>
      <c r="AA37" s="8">
        <v>33</v>
      </c>
      <c r="AB37" s="3">
        <v>119.4</v>
      </c>
      <c r="AC37" s="3">
        <v>1.92</v>
      </c>
      <c r="AD37" s="8">
        <v>20.399999999999999</v>
      </c>
      <c r="AE37" s="3">
        <v>0</v>
      </c>
      <c r="AF37" s="61">
        <v>0</v>
      </c>
    </row>
    <row r="38" spans="1:32" x14ac:dyDescent="0.25">
      <c r="A38" s="3"/>
      <c r="B38" s="1"/>
      <c r="C38" s="2"/>
      <c r="D38" s="3"/>
      <c r="E38" s="3"/>
      <c r="F38" s="3"/>
      <c r="G38" s="3"/>
      <c r="H38" s="3"/>
      <c r="I38" s="3"/>
      <c r="J38" s="8"/>
      <c r="K38" s="3"/>
      <c r="L38" s="61"/>
      <c r="M38" s="3"/>
      <c r="N38" s="3"/>
      <c r="O38" s="3"/>
      <c r="R38" s="3"/>
      <c r="S38" s="1"/>
      <c r="T38" s="2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25">
      <c r="A39" s="3"/>
      <c r="B39" s="1"/>
      <c r="C39" s="2"/>
      <c r="D39" s="3"/>
      <c r="E39" s="3"/>
      <c r="F39" s="3"/>
      <c r="G39" s="3"/>
      <c r="H39" s="3"/>
      <c r="I39" s="3"/>
      <c r="J39" s="8"/>
      <c r="K39" s="3"/>
      <c r="L39" s="61"/>
      <c r="M39" s="3"/>
      <c r="N39" s="3"/>
      <c r="O39" s="3"/>
      <c r="R39" s="3"/>
      <c r="S39" s="1"/>
      <c r="T39" s="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25">
      <c r="A40" s="3"/>
      <c r="B40" s="21" t="s">
        <v>13</v>
      </c>
      <c r="C40" s="22"/>
      <c r="D40" s="23">
        <f>SUM(D33:D39)</f>
        <v>540</v>
      </c>
      <c r="E40" s="23">
        <f t="shared" ref="E40:O40" si="0">SUM(E33:E39)</f>
        <v>29.4</v>
      </c>
      <c r="F40" s="23">
        <f t="shared" si="0"/>
        <v>30.2</v>
      </c>
      <c r="G40" s="23">
        <f t="shared" si="0"/>
        <v>113.9</v>
      </c>
      <c r="H40" s="23">
        <f t="shared" si="0"/>
        <v>856.5</v>
      </c>
      <c r="I40" s="23">
        <f t="shared" si="0"/>
        <v>229.10999999999999</v>
      </c>
      <c r="J40" s="23">
        <f t="shared" si="0"/>
        <v>90.66</v>
      </c>
      <c r="K40" s="23">
        <f t="shared" si="0"/>
        <v>259.72000000000003</v>
      </c>
      <c r="L40" s="23">
        <f t="shared" si="0"/>
        <v>4.72</v>
      </c>
      <c r="M40" s="23">
        <f t="shared" si="0"/>
        <v>20.619999999999997</v>
      </c>
      <c r="N40" s="23">
        <f t="shared" si="0"/>
        <v>4.5199999999999996</v>
      </c>
      <c r="O40" s="23">
        <f t="shared" si="0"/>
        <v>0.46100000000000002</v>
      </c>
      <c r="R40" s="3"/>
      <c r="S40" s="21" t="s">
        <v>13</v>
      </c>
      <c r="T40" s="22"/>
      <c r="U40" s="23">
        <f>SUM(U33:U39)</f>
        <v>610</v>
      </c>
      <c r="V40" s="23">
        <f t="shared" ref="V40:AF40" si="1">SUM(V33:V39)</f>
        <v>34.6</v>
      </c>
      <c r="W40" s="23">
        <f t="shared" si="1"/>
        <v>35.6</v>
      </c>
      <c r="X40" s="23">
        <f t="shared" si="1"/>
        <v>129</v>
      </c>
      <c r="Y40" s="23">
        <f t="shared" si="1"/>
        <v>985</v>
      </c>
      <c r="Z40" s="23">
        <f t="shared" si="1"/>
        <v>243.29999999999998</v>
      </c>
      <c r="AA40" s="23">
        <f t="shared" si="1"/>
        <v>112.63000000000001</v>
      </c>
      <c r="AB40" s="23">
        <f t="shared" si="1"/>
        <v>272.11</v>
      </c>
      <c r="AC40" s="23">
        <f t="shared" si="1"/>
        <v>6.08</v>
      </c>
      <c r="AD40" s="23">
        <f t="shared" si="1"/>
        <v>20.66</v>
      </c>
      <c r="AE40" s="23">
        <f t="shared" si="1"/>
        <v>4.71</v>
      </c>
      <c r="AF40" s="23">
        <f t="shared" si="1"/>
        <v>1.1400000000000001</v>
      </c>
    </row>
    <row r="42" spans="1:32" ht="14.45" customHeight="1" x14ac:dyDescent="0.25">
      <c r="A42" s="6"/>
      <c r="B42" s="9" t="s">
        <v>4</v>
      </c>
      <c r="C42" s="10"/>
      <c r="D42" s="6" t="s">
        <v>6</v>
      </c>
      <c r="E42" s="1" t="s">
        <v>8</v>
      </c>
      <c r="F42" s="8"/>
      <c r="G42" s="2"/>
      <c r="H42" s="82" t="s">
        <v>12</v>
      </c>
      <c r="I42" s="75" t="s">
        <v>70</v>
      </c>
      <c r="J42" s="76"/>
      <c r="K42" s="76"/>
      <c r="L42" s="77"/>
      <c r="M42" s="92" t="s">
        <v>69</v>
      </c>
      <c r="N42" s="93"/>
      <c r="O42" s="94"/>
      <c r="R42" s="6"/>
      <c r="S42" s="9" t="s">
        <v>4</v>
      </c>
      <c r="T42" s="10"/>
      <c r="U42" s="6" t="s">
        <v>6</v>
      </c>
      <c r="V42" s="1" t="s">
        <v>8</v>
      </c>
      <c r="W42" s="8"/>
      <c r="X42" s="2"/>
      <c r="Y42" s="82" t="s">
        <v>12</v>
      </c>
      <c r="Z42" s="75" t="s">
        <v>72</v>
      </c>
      <c r="AA42" s="76"/>
      <c r="AB42" s="76"/>
      <c r="AC42" s="77"/>
      <c r="AD42" s="75" t="s">
        <v>69</v>
      </c>
      <c r="AE42" s="76"/>
      <c r="AF42" s="77"/>
    </row>
    <row r="43" spans="1:32" ht="28.9" customHeight="1" x14ac:dyDescent="0.25">
      <c r="A43" s="7" t="s">
        <v>3</v>
      </c>
      <c r="B43" s="11" t="s">
        <v>5</v>
      </c>
      <c r="C43" s="12"/>
      <c r="D43" s="53" t="s">
        <v>7</v>
      </c>
      <c r="E43" s="7" t="s">
        <v>9</v>
      </c>
      <c r="F43" s="3" t="s">
        <v>10</v>
      </c>
      <c r="G43" s="3" t="s">
        <v>11</v>
      </c>
      <c r="H43" s="83"/>
      <c r="I43" s="52" t="s">
        <v>120</v>
      </c>
      <c r="J43" s="52" t="s">
        <v>121</v>
      </c>
      <c r="K43" s="52" t="s">
        <v>122</v>
      </c>
      <c r="L43" s="52" t="s">
        <v>71</v>
      </c>
      <c r="M43" s="52" t="s">
        <v>123</v>
      </c>
      <c r="N43" s="52" t="s">
        <v>124</v>
      </c>
      <c r="O43" s="52" t="s">
        <v>125</v>
      </c>
      <c r="R43" s="7" t="s">
        <v>3</v>
      </c>
      <c r="S43" s="11" t="s">
        <v>5</v>
      </c>
      <c r="T43" s="12"/>
      <c r="U43" s="53" t="s">
        <v>7</v>
      </c>
      <c r="V43" s="7" t="s">
        <v>9</v>
      </c>
      <c r="W43" s="3" t="s">
        <v>10</v>
      </c>
      <c r="X43" s="3" t="s">
        <v>11</v>
      </c>
      <c r="Y43" s="83"/>
      <c r="Z43" s="52" t="s">
        <v>120</v>
      </c>
      <c r="AA43" s="52" t="s">
        <v>121</v>
      </c>
      <c r="AB43" s="52" t="s">
        <v>122</v>
      </c>
      <c r="AC43" s="52" t="s">
        <v>71</v>
      </c>
      <c r="AD43" s="52" t="s">
        <v>123</v>
      </c>
      <c r="AE43" s="52" t="s">
        <v>124</v>
      </c>
      <c r="AF43" s="52" t="s">
        <v>125</v>
      </c>
    </row>
    <row r="44" spans="1:32" ht="14.45" customHeight="1" x14ac:dyDescent="0.25">
      <c r="A44" s="21" t="s">
        <v>79</v>
      </c>
      <c r="B44" s="58"/>
      <c r="C44" s="58"/>
      <c r="D44" s="59" t="s">
        <v>15</v>
      </c>
      <c r="E44" s="8"/>
      <c r="F44" s="8"/>
      <c r="G44" s="8"/>
      <c r="H44" s="2"/>
      <c r="I44" s="1"/>
      <c r="J44" s="8"/>
      <c r="K44" s="8"/>
      <c r="L44" s="8"/>
      <c r="M44" s="8"/>
      <c r="N44" s="8"/>
      <c r="O44" s="61"/>
      <c r="R44" s="1" t="s">
        <v>79</v>
      </c>
      <c r="S44" s="8"/>
      <c r="T44" s="8"/>
      <c r="U44" s="54" t="s">
        <v>15</v>
      </c>
      <c r="V44" s="8"/>
      <c r="W44" s="8"/>
      <c r="X44" s="8"/>
      <c r="Y44" s="2"/>
      <c r="Z44" s="1"/>
      <c r="AA44" s="8"/>
      <c r="AB44" s="8"/>
      <c r="AC44" s="8"/>
      <c r="AD44" s="8"/>
      <c r="AE44" s="8"/>
      <c r="AF44" s="61"/>
    </row>
    <row r="45" spans="1:32" ht="15" customHeight="1" x14ac:dyDescent="0.25">
      <c r="A45" s="3">
        <v>340</v>
      </c>
      <c r="B45" s="78" t="s">
        <v>65</v>
      </c>
      <c r="C45" s="79"/>
      <c r="D45" s="3">
        <v>160</v>
      </c>
      <c r="E45" s="3">
        <v>16</v>
      </c>
      <c r="F45" s="8">
        <v>26.7</v>
      </c>
      <c r="G45" s="3">
        <v>3</v>
      </c>
      <c r="H45" s="2">
        <v>318</v>
      </c>
      <c r="I45" s="3">
        <v>161.30000000000001</v>
      </c>
      <c r="J45" s="3">
        <v>23.1</v>
      </c>
      <c r="K45" s="3">
        <v>242.4</v>
      </c>
      <c r="L45" s="3">
        <v>2.11</v>
      </c>
      <c r="M45" s="3">
        <v>0.06</v>
      </c>
      <c r="N45" s="3">
        <v>0.28999999999999998</v>
      </c>
      <c r="O45" s="3">
        <v>0.35</v>
      </c>
      <c r="R45" s="3"/>
      <c r="S45" s="78" t="s">
        <v>65</v>
      </c>
      <c r="T45" s="79"/>
      <c r="U45" s="3">
        <v>180</v>
      </c>
      <c r="V45" s="3">
        <v>18</v>
      </c>
      <c r="W45" s="8">
        <v>30</v>
      </c>
      <c r="X45" s="3">
        <v>3.3</v>
      </c>
      <c r="Y45" s="2">
        <v>358</v>
      </c>
      <c r="Z45" s="3">
        <v>181.4</v>
      </c>
      <c r="AA45" s="3">
        <v>25.9</v>
      </c>
      <c r="AB45" s="3">
        <v>272.7</v>
      </c>
      <c r="AC45" s="3">
        <v>2.38</v>
      </c>
      <c r="AD45" s="3">
        <v>7.0000000000000007E-2</v>
      </c>
      <c r="AE45" s="3">
        <v>0.32</v>
      </c>
      <c r="AF45" s="3">
        <v>0.4</v>
      </c>
    </row>
    <row r="46" spans="1:32" ht="44.45" customHeight="1" x14ac:dyDescent="0.25">
      <c r="A46" s="3">
        <v>19</v>
      </c>
      <c r="B46" s="84" t="s">
        <v>94</v>
      </c>
      <c r="C46" s="85"/>
      <c r="D46" s="63">
        <v>100</v>
      </c>
      <c r="E46" s="63">
        <v>2</v>
      </c>
      <c r="F46" s="63">
        <v>15.2</v>
      </c>
      <c r="G46" s="63">
        <v>10.7</v>
      </c>
      <c r="H46" s="73">
        <v>188</v>
      </c>
      <c r="I46" s="63">
        <v>22.4</v>
      </c>
      <c r="J46" s="63">
        <v>19.059999999999999</v>
      </c>
      <c r="K46" s="63">
        <v>63</v>
      </c>
      <c r="L46" s="63">
        <v>0.83</v>
      </c>
      <c r="M46" s="74">
        <v>0.1</v>
      </c>
      <c r="N46" s="63">
        <v>15.2</v>
      </c>
      <c r="O46" s="74">
        <v>53.2</v>
      </c>
      <c r="R46" s="3">
        <v>19</v>
      </c>
      <c r="S46" s="84" t="s">
        <v>94</v>
      </c>
      <c r="T46" s="85"/>
      <c r="U46" s="3">
        <v>100</v>
      </c>
      <c r="V46" s="3">
        <v>2</v>
      </c>
      <c r="W46" s="3">
        <v>15.2</v>
      </c>
      <c r="X46" s="3">
        <v>10.7</v>
      </c>
      <c r="Y46" s="61">
        <v>188</v>
      </c>
      <c r="Z46" s="3">
        <v>22.4</v>
      </c>
      <c r="AA46" s="3">
        <v>19.059999999999999</v>
      </c>
      <c r="AB46" s="3">
        <v>63</v>
      </c>
      <c r="AC46" s="3">
        <v>0.83</v>
      </c>
      <c r="AD46" s="18">
        <v>0.1</v>
      </c>
      <c r="AE46" s="3">
        <v>15.2</v>
      </c>
      <c r="AF46" s="18">
        <v>53.2</v>
      </c>
    </row>
    <row r="47" spans="1:32" ht="14.45" customHeight="1" x14ac:dyDescent="0.25">
      <c r="A47" s="3">
        <v>693</v>
      </c>
      <c r="B47" s="78" t="s">
        <v>92</v>
      </c>
      <c r="C47" s="79"/>
      <c r="D47" s="3">
        <v>200</v>
      </c>
      <c r="E47" s="3">
        <v>4.9000000000000004</v>
      </c>
      <c r="F47" s="3">
        <v>5</v>
      </c>
      <c r="G47" s="3">
        <v>32.5</v>
      </c>
      <c r="H47" s="3">
        <v>190</v>
      </c>
      <c r="I47" s="6">
        <v>152.19999999999999</v>
      </c>
      <c r="J47" s="6">
        <v>10.67</v>
      </c>
      <c r="K47" s="6">
        <v>124.6</v>
      </c>
      <c r="L47" s="6">
        <v>0.48</v>
      </c>
      <c r="M47" s="6">
        <v>0.188</v>
      </c>
      <c r="N47" s="6">
        <v>1.58</v>
      </c>
      <c r="O47" s="6">
        <v>2.8000000000000001E-2</v>
      </c>
      <c r="R47" s="3">
        <v>693</v>
      </c>
      <c r="S47" s="78" t="s">
        <v>92</v>
      </c>
      <c r="T47" s="79"/>
      <c r="U47" s="3">
        <v>200</v>
      </c>
      <c r="V47" s="3">
        <v>4.9000000000000004</v>
      </c>
      <c r="W47" s="3">
        <v>5</v>
      </c>
      <c r="X47" s="3">
        <v>32.5</v>
      </c>
      <c r="Y47" s="3">
        <v>190</v>
      </c>
      <c r="Z47" s="3">
        <v>152.19999999999999</v>
      </c>
      <c r="AA47" s="3">
        <v>10.67</v>
      </c>
      <c r="AB47" s="3">
        <v>124.6</v>
      </c>
      <c r="AC47" s="3">
        <v>0.48</v>
      </c>
      <c r="AD47" s="3">
        <v>0.188</v>
      </c>
      <c r="AE47" s="3">
        <v>1.58</v>
      </c>
      <c r="AF47" s="3">
        <v>2.8000000000000001E-2</v>
      </c>
    </row>
    <row r="48" spans="1:32" ht="16.149999999999999" customHeight="1" x14ac:dyDescent="0.25">
      <c r="A48" s="3">
        <v>97</v>
      </c>
      <c r="B48" s="78" t="s">
        <v>95</v>
      </c>
      <c r="C48" s="79"/>
      <c r="D48" s="3">
        <v>15</v>
      </c>
      <c r="E48" s="3">
        <v>3.48</v>
      </c>
      <c r="F48" s="3">
        <v>4.43</v>
      </c>
      <c r="G48" s="3">
        <v>0</v>
      </c>
      <c r="H48" s="1">
        <v>55</v>
      </c>
      <c r="I48" s="72">
        <v>132</v>
      </c>
      <c r="J48" s="69">
        <v>5.25</v>
      </c>
      <c r="K48" s="70">
        <v>75</v>
      </c>
      <c r="L48" s="69">
        <v>0.15</v>
      </c>
      <c r="M48" s="70">
        <v>0.01</v>
      </c>
      <c r="N48" s="69">
        <v>0.11</v>
      </c>
      <c r="O48" s="67">
        <v>39</v>
      </c>
      <c r="R48" s="3">
        <v>97</v>
      </c>
      <c r="S48" s="78" t="s">
        <v>95</v>
      </c>
      <c r="T48" s="79"/>
      <c r="U48" s="3">
        <v>15</v>
      </c>
      <c r="V48" s="3">
        <v>3.48</v>
      </c>
      <c r="W48" s="3">
        <v>4.43</v>
      </c>
      <c r="X48" s="3">
        <v>0</v>
      </c>
      <c r="Y48" s="3">
        <v>55</v>
      </c>
      <c r="Z48" s="72">
        <v>132</v>
      </c>
      <c r="AA48" s="69">
        <v>5.25</v>
      </c>
      <c r="AB48" s="70">
        <v>75</v>
      </c>
      <c r="AC48" s="69">
        <v>0.15</v>
      </c>
      <c r="AD48" s="70">
        <v>0.01</v>
      </c>
      <c r="AE48" s="69">
        <v>0.11</v>
      </c>
      <c r="AF48" s="67">
        <v>39</v>
      </c>
    </row>
    <row r="49" spans="1:32" ht="16.899999999999999" customHeight="1" x14ac:dyDescent="0.25">
      <c r="A49" s="3">
        <v>96</v>
      </c>
      <c r="B49" s="80" t="s">
        <v>64</v>
      </c>
      <c r="C49" s="81"/>
      <c r="D49" s="3">
        <v>10</v>
      </c>
      <c r="E49" s="3">
        <v>0.01</v>
      </c>
      <c r="F49" s="3">
        <v>8.3000000000000007</v>
      </c>
      <c r="G49" s="3">
        <v>0.06</v>
      </c>
      <c r="H49" s="3">
        <v>77</v>
      </c>
      <c r="I49" s="7">
        <v>0.6</v>
      </c>
      <c r="J49" s="7">
        <v>0</v>
      </c>
      <c r="K49" s="7">
        <v>0</v>
      </c>
      <c r="L49" s="7">
        <v>0.01</v>
      </c>
      <c r="M49" s="7">
        <v>0</v>
      </c>
      <c r="N49" s="7">
        <v>0</v>
      </c>
      <c r="O49" s="7">
        <v>0</v>
      </c>
      <c r="R49" s="3">
        <v>96</v>
      </c>
      <c r="S49" s="80" t="s">
        <v>64</v>
      </c>
      <c r="T49" s="81"/>
      <c r="U49" s="3">
        <v>10</v>
      </c>
      <c r="V49" s="3">
        <v>0.01</v>
      </c>
      <c r="W49" s="3">
        <v>8.3000000000000007</v>
      </c>
      <c r="X49" s="3">
        <v>0.06</v>
      </c>
      <c r="Y49" s="3">
        <v>77</v>
      </c>
      <c r="Z49" s="7">
        <v>0.6</v>
      </c>
      <c r="AA49" s="7">
        <v>0</v>
      </c>
      <c r="AB49" s="7">
        <v>0</v>
      </c>
      <c r="AC49" s="7">
        <v>0.01</v>
      </c>
      <c r="AD49" s="7">
        <v>0</v>
      </c>
      <c r="AE49" s="7">
        <v>0</v>
      </c>
      <c r="AF49" s="7">
        <v>0</v>
      </c>
    </row>
    <row r="50" spans="1:32" x14ac:dyDescent="0.25">
      <c r="A50" s="3"/>
      <c r="B50" s="1" t="s">
        <v>93</v>
      </c>
      <c r="C50" s="2"/>
      <c r="D50" s="3">
        <v>60</v>
      </c>
      <c r="E50" s="3">
        <v>4.5999999999999996</v>
      </c>
      <c r="F50" s="3">
        <v>0.7</v>
      </c>
      <c r="G50" s="3">
        <v>28</v>
      </c>
      <c r="H50" s="3">
        <v>142</v>
      </c>
      <c r="I50" s="3">
        <v>20.399999999999999</v>
      </c>
      <c r="J50" s="8">
        <v>33</v>
      </c>
      <c r="K50" s="3">
        <v>119.4</v>
      </c>
      <c r="L50" s="3">
        <v>1.92</v>
      </c>
      <c r="M50" s="8">
        <v>20.399999999999999</v>
      </c>
      <c r="N50" s="3">
        <v>0</v>
      </c>
      <c r="O50" s="61">
        <v>0</v>
      </c>
      <c r="R50" s="3"/>
      <c r="S50" s="1" t="s">
        <v>93</v>
      </c>
      <c r="T50" s="61"/>
      <c r="U50" s="3">
        <v>60</v>
      </c>
      <c r="V50" s="3">
        <v>4.5999999999999996</v>
      </c>
      <c r="W50" s="3">
        <v>0.7</v>
      </c>
      <c r="X50" s="3">
        <v>28</v>
      </c>
      <c r="Y50" s="3">
        <v>142</v>
      </c>
      <c r="Z50" s="3">
        <v>20.399999999999999</v>
      </c>
      <c r="AA50" s="8">
        <v>33</v>
      </c>
      <c r="AB50" s="3">
        <v>119.4</v>
      </c>
      <c r="AC50" s="3">
        <v>1.92</v>
      </c>
      <c r="AD50" s="8">
        <v>20.399999999999999</v>
      </c>
      <c r="AE50" s="3">
        <v>0</v>
      </c>
      <c r="AF50" s="61">
        <v>0</v>
      </c>
    </row>
    <row r="51" spans="1:32" x14ac:dyDescent="0.25">
      <c r="A51" s="3"/>
      <c r="B51" s="1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1"/>
      <c r="T51" s="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x14ac:dyDescent="0.25">
      <c r="A52" s="3"/>
      <c r="B52" s="21" t="s">
        <v>13</v>
      </c>
      <c r="C52" s="22"/>
      <c r="D52" s="23">
        <f>SUM(D45:D51)</f>
        <v>545</v>
      </c>
      <c r="E52" s="23">
        <f t="shared" ref="E52:O52" si="2">SUM(E45:E51)</f>
        <v>30.990000000000002</v>
      </c>
      <c r="F52" s="23">
        <f t="shared" si="2"/>
        <v>60.33</v>
      </c>
      <c r="G52" s="23">
        <f t="shared" si="2"/>
        <v>74.260000000000005</v>
      </c>
      <c r="H52" s="23">
        <f t="shared" si="2"/>
        <v>970</v>
      </c>
      <c r="I52" s="23">
        <f t="shared" si="2"/>
        <v>488.9</v>
      </c>
      <c r="J52" s="23">
        <f t="shared" si="2"/>
        <v>91.08</v>
      </c>
      <c r="K52" s="23">
        <f t="shared" si="2"/>
        <v>624.4</v>
      </c>
      <c r="L52" s="23">
        <f t="shared" si="2"/>
        <v>5.5</v>
      </c>
      <c r="M52" s="23">
        <f t="shared" si="2"/>
        <v>20.757999999999999</v>
      </c>
      <c r="N52" s="23">
        <f t="shared" si="2"/>
        <v>17.18</v>
      </c>
      <c r="O52" s="23">
        <f t="shared" si="2"/>
        <v>92.578000000000003</v>
      </c>
      <c r="R52" s="3"/>
      <c r="S52" s="21" t="s">
        <v>13</v>
      </c>
      <c r="T52" s="22"/>
      <c r="U52" s="23">
        <f>SUM(U45:U51)</f>
        <v>565</v>
      </c>
      <c r="V52" s="23">
        <f>SUM(V45:V51)</f>
        <v>32.99</v>
      </c>
      <c r="W52" s="23">
        <f t="shared" ref="W52:X52" si="3">SUM(W45:W51)</f>
        <v>63.63000000000001</v>
      </c>
      <c r="X52" s="23">
        <f t="shared" si="3"/>
        <v>74.56</v>
      </c>
      <c r="Y52" s="23">
        <f t="shared" ref="Y52:AF52" si="4">SUM(Y45:Y51)</f>
        <v>1010</v>
      </c>
      <c r="Z52" s="23">
        <f t="shared" si="4"/>
        <v>509</v>
      </c>
      <c r="AA52" s="23">
        <f t="shared" si="4"/>
        <v>93.88</v>
      </c>
      <c r="AB52" s="23">
        <f t="shared" si="4"/>
        <v>654.69999999999993</v>
      </c>
      <c r="AC52" s="23">
        <f t="shared" si="4"/>
        <v>5.77</v>
      </c>
      <c r="AD52" s="23">
        <f t="shared" si="4"/>
        <v>20.767999999999997</v>
      </c>
      <c r="AE52" s="23">
        <f t="shared" si="4"/>
        <v>17.21</v>
      </c>
      <c r="AF52" s="23">
        <f t="shared" si="4"/>
        <v>92.628</v>
      </c>
    </row>
    <row r="60" spans="1:32" ht="14.45" customHeight="1" x14ac:dyDescent="0.25">
      <c r="A60" s="6"/>
      <c r="B60" s="9" t="s">
        <v>4</v>
      </c>
      <c r="C60" s="10"/>
      <c r="D60" s="6" t="s">
        <v>6</v>
      </c>
      <c r="E60" s="1" t="s">
        <v>8</v>
      </c>
      <c r="F60" s="8"/>
      <c r="G60" s="2"/>
      <c r="H60" s="82" t="s">
        <v>12</v>
      </c>
      <c r="I60" s="75" t="s">
        <v>70</v>
      </c>
      <c r="J60" s="76"/>
      <c r="K60" s="76"/>
      <c r="L60" s="77"/>
      <c r="M60" s="92" t="s">
        <v>69</v>
      </c>
      <c r="N60" s="93"/>
      <c r="O60" s="94"/>
      <c r="R60" s="6"/>
      <c r="S60" s="9" t="s">
        <v>4</v>
      </c>
      <c r="T60" s="10"/>
      <c r="U60" s="6" t="s">
        <v>6</v>
      </c>
      <c r="V60" s="1" t="s">
        <v>8</v>
      </c>
      <c r="W60" s="8"/>
      <c r="X60" s="2"/>
      <c r="Y60" s="82" t="s">
        <v>12</v>
      </c>
      <c r="Z60" s="75" t="s">
        <v>72</v>
      </c>
      <c r="AA60" s="76"/>
      <c r="AB60" s="76"/>
      <c r="AC60" s="77"/>
      <c r="AD60" s="75" t="s">
        <v>69</v>
      </c>
      <c r="AE60" s="76"/>
      <c r="AF60" s="77"/>
    </row>
    <row r="61" spans="1:32" ht="28.9" customHeight="1" x14ac:dyDescent="0.25">
      <c r="A61" s="7" t="s">
        <v>3</v>
      </c>
      <c r="B61" s="11" t="s">
        <v>5</v>
      </c>
      <c r="C61" s="12"/>
      <c r="D61" s="53" t="s">
        <v>7</v>
      </c>
      <c r="E61" s="7" t="s">
        <v>9</v>
      </c>
      <c r="F61" s="3" t="s">
        <v>10</v>
      </c>
      <c r="G61" s="3" t="s">
        <v>11</v>
      </c>
      <c r="H61" s="83"/>
      <c r="I61" s="52" t="s">
        <v>120</v>
      </c>
      <c r="J61" s="52" t="s">
        <v>121</v>
      </c>
      <c r="K61" s="52" t="s">
        <v>122</v>
      </c>
      <c r="L61" s="52" t="s">
        <v>71</v>
      </c>
      <c r="M61" s="52" t="s">
        <v>123</v>
      </c>
      <c r="N61" s="52" t="s">
        <v>124</v>
      </c>
      <c r="O61" s="52" t="s">
        <v>125</v>
      </c>
      <c r="R61" s="7" t="s">
        <v>3</v>
      </c>
      <c r="S61" s="11" t="s">
        <v>5</v>
      </c>
      <c r="T61" s="12"/>
      <c r="U61" s="53" t="s">
        <v>7</v>
      </c>
      <c r="V61" s="7" t="s">
        <v>9</v>
      </c>
      <c r="W61" s="3" t="s">
        <v>10</v>
      </c>
      <c r="X61" s="3" t="s">
        <v>11</v>
      </c>
      <c r="Y61" s="83"/>
      <c r="Z61" s="52" t="s">
        <v>120</v>
      </c>
      <c r="AA61" s="52" t="s">
        <v>121</v>
      </c>
      <c r="AB61" s="52" t="s">
        <v>122</v>
      </c>
      <c r="AC61" s="52" t="s">
        <v>71</v>
      </c>
      <c r="AD61" s="52" t="s">
        <v>123</v>
      </c>
      <c r="AE61" s="52" t="s">
        <v>124</v>
      </c>
      <c r="AF61" s="52" t="s">
        <v>125</v>
      </c>
    </row>
    <row r="62" spans="1:32" ht="14.45" customHeight="1" x14ac:dyDescent="0.25">
      <c r="A62" s="21" t="s">
        <v>80</v>
      </c>
      <c r="B62" s="58"/>
      <c r="C62" s="58"/>
      <c r="D62" s="59" t="s">
        <v>17</v>
      </c>
      <c r="E62" s="8"/>
      <c r="F62" s="8"/>
      <c r="G62" s="8"/>
      <c r="H62" s="2"/>
      <c r="I62" s="1"/>
      <c r="J62" s="8"/>
      <c r="K62" s="8"/>
      <c r="L62" s="8"/>
      <c r="M62" s="8"/>
      <c r="N62" s="8"/>
      <c r="O62" s="61"/>
      <c r="R62" s="1" t="s">
        <v>80</v>
      </c>
      <c r="S62" s="8"/>
      <c r="T62" s="8"/>
      <c r="U62" s="54" t="s">
        <v>17</v>
      </c>
      <c r="V62" s="8"/>
      <c r="W62" s="8"/>
      <c r="X62" s="8"/>
      <c r="Y62" s="2"/>
      <c r="Z62" s="1"/>
      <c r="AA62" s="8"/>
      <c r="AB62" s="8"/>
      <c r="AC62" s="8"/>
      <c r="AD62" s="8"/>
      <c r="AE62" s="8"/>
      <c r="AF62" s="61"/>
    </row>
    <row r="63" spans="1:32" ht="14.45" customHeight="1" x14ac:dyDescent="0.25">
      <c r="A63" s="65" t="s">
        <v>117</v>
      </c>
      <c r="B63" s="1" t="s">
        <v>97</v>
      </c>
      <c r="C63" s="2"/>
      <c r="D63" s="3">
        <v>200</v>
      </c>
      <c r="E63" s="3">
        <v>4.4000000000000004</v>
      </c>
      <c r="F63" s="3">
        <v>9.1999999999999993</v>
      </c>
      <c r="G63" s="3">
        <v>25.4</v>
      </c>
      <c r="H63" s="3">
        <v>208</v>
      </c>
      <c r="I63" s="3">
        <v>148</v>
      </c>
      <c r="J63" s="3">
        <v>58.6</v>
      </c>
      <c r="K63" s="3">
        <v>198</v>
      </c>
      <c r="L63" s="3">
        <v>1.6</v>
      </c>
      <c r="M63" s="3">
        <v>0.2</v>
      </c>
      <c r="N63" s="3">
        <v>4.2</v>
      </c>
      <c r="O63" s="3">
        <v>87.4</v>
      </c>
      <c r="R63" s="65" t="s">
        <v>117</v>
      </c>
      <c r="S63" s="1" t="s">
        <v>97</v>
      </c>
      <c r="T63" s="61"/>
      <c r="U63" s="3">
        <v>200</v>
      </c>
      <c r="V63" s="3">
        <v>4.4000000000000004</v>
      </c>
      <c r="W63" s="3">
        <v>9.1999999999999993</v>
      </c>
      <c r="X63" s="3">
        <v>25.4</v>
      </c>
      <c r="Y63" s="3">
        <v>208</v>
      </c>
      <c r="Z63" s="3">
        <v>148</v>
      </c>
      <c r="AA63" s="3">
        <v>58.6</v>
      </c>
      <c r="AB63" s="3">
        <v>198</v>
      </c>
      <c r="AC63" s="3">
        <v>1.6</v>
      </c>
      <c r="AD63" s="3">
        <v>0.2</v>
      </c>
      <c r="AE63" s="3">
        <v>4.2</v>
      </c>
      <c r="AF63" s="3">
        <v>87.4</v>
      </c>
    </row>
    <row r="64" spans="1:32" ht="15.6" customHeight="1" x14ac:dyDescent="0.25">
      <c r="A64" s="3">
        <v>648</v>
      </c>
      <c r="B64" s="78" t="s">
        <v>96</v>
      </c>
      <c r="C64" s="79"/>
      <c r="D64" s="3">
        <v>200</v>
      </c>
      <c r="E64" s="3">
        <v>0</v>
      </c>
      <c r="F64" s="8">
        <v>0</v>
      </c>
      <c r="G64" s="3">
        <v>23</v>
      </c>
      <c r="H64" s="2">
        <v>95</v>
      </c>
      <c r="I64" s="3">
        <v>0</v>
      </c>
      <c r="J64" s="3">
        <v>0</v>
      </c>
      <c r="K64" s="3">
        <v>3</v>
      </c>
      <c r="L64" s="3">
        <v>0</v>
      </c>
      <c r="M64" s="17">
        <v>0.3</v>
      </c>
      <c r="N64" s="3">
        <v>20.100000000000001</v>
      </c>
      <c r="O64" s="18">
        <v>0.12</v>
      </c>
      <c r="R64" s="3">
        <v>648</v>
      </c>
      <c r="S64" s="78" t="s">
        <v>96</v>
      </c>
      <c r="T64" s="79"/>
      <c r="U64" s="3">
        <v>200</v>
      </c>
      <c r="V64" s="3"/>
      <c r="W64" s="8"/>
      <c r="X64" s="3">
        <v>23</v>
      </c>
      <c r="Y64" s="2">
        <v>95</v>
      </c>
      <c r="Z64" s="3">
        <v>0</v>
      </c>
      <c r="AA64" s="3">
        <v>0</v>
      </c>
      <c r="AB64" s="3">
        <v>3</v>
      </c>
      <c r="AC64" s="3">
        <v>0</v>
      </c>
      <c r="AD64" s="17">
        <v>0.3</v>
      </c>
      <c r="AE64" s="3">
        <v>20.100000000000001</v>
      </c>
      <c r="AF64" s="18">
        <v>0.12</v>
      </c>
    </row>
    <row r="65" spans="1:32" x14ac:dyDescent="0.25">
      <c r="A65" s="3"/>
      <c r="B65" s="1" t="s">
        <v>93</v>
      </c>
      <c r="C65" s="2"/>
      <c r="D65" s="3">
        <v>25</v>
      </c>
      <c r="E65" s="3">
        <v>1.9</v>
      </c>
      <c r="F65" s="3">
        <v>0.3</v>
      </c>
      <c r="G65" s="3">
        <v>12</v>
      </c>
      <c r="H65" s="3">
        <v>59</v>
      </c>
      <c r="I65" s="3">
        <v>9.8000000000000007</v>
      </c>
      <c r="J65" s="3">
        <v>15.5</v>
      </c>
      <c r="K65" s="3">
        <v>57.7</v>
      </c>
      <c r="L65" s="3">
        <v>0.86</v>
      </c>
      <c r="M65" s="3">
        <v>9.1999999999999993</v>
      </c>
      <c r="N65" s="3">
        <v>0</v>
      </c>
      <c r="O65" s="3">
        <v>0</v>
      </c>
      <c r="R65" s="3"/>
      <c r="S65" s="1" t="s">
        <v>93</v>
      </c>
      <c r="T65" s="61"/>
      <c r="U65" s="3">
        <v>30</v>
      </c>
      <c r="V65" s="3">
        <v>2.2999999999999998</v>
      </c>
      <c r="W65" s="3">
        <v>0.4</v>
      </c>
      <c r="X65" s="3">
        <v>14</v>
      </c>
      <c r="Y65" s="3">
        <v>71</v>
      </c>
      <c r="Z65" s="3">
        <v>10.199999999999999</v>
      </c>
      <c r="AA65" s="3">
        <v>16.5</v>
      </c>
      <c r="AB65" s="3">
        <v>59.7</v>
      </c>
      <c r="AC65" s="3">
        <v>0.96</v>
      </c>
      <c r="AD65" s="3">
        <v>10.199999999999999</v>
      </c>
      <c r="AE65" s="3">
        <v>0</v>
      </c>
      <c r="AF65" s="3">
        <v>0</v>
      </c>
    </row>
    <row r="66" spans="1:32" x14ac:dyDescent="0.25">
      <c r="A66" s="3">
        <v>96</v>
      </c>
      <c r="B66" s="1" t="s">
        <v>64</v>
      </c>
      <c r="C66" s="2"/>
      <c r="D66" s="3">
        <v>10</v>
      </c>
      <c r="E66" s="3">
        <v>0.01</v>
      </c>
      <c r="F66" s="3">
        <v>8.3000000000000007</v>
      </c>
      <c r="G66" s="3">
        <v>0.06</v>
      </c>
      <c r="H66" s="3">
        <v>77</v>
      </c>
      <c r="I66" s="7">
        <v>0.6</v>
      </c>
      <c r="J66" s="7">
        <v>0</v>
      </c>
      <c r="K66" s="7">
        <v>0</v>
      </c>
      <c r="L66" s="7">
        <v>0.01</v>
      </c>
      <c r="M66" s="7">
        <v>0</v>
      </c>
      <c r="N66" s="7">
        <v>0</v>
      </c>
      <c r="O66" s="7">
        <v>0</v>
      </c>
      <c r="R66" s="3">
        <v>96</v>
      </c>
      <c r="S66" s="1" t="s">
        <v>64</v>
      </c>
      <c r="T66" s="61"/>
      <c r="U66" s="3">
        <v>10</v>
      </c>
      <c r="V66" s="3">
        <v>0.01</v>
      </c>
      <c r="W66" s="3">
        <v>8.3000000000000007</v>
      </c>
      <c r="X66" s="3">
        <v>0.06</v>
      </c>
      <c r="Y66" s="3">
        <v>77</v>
      </c>
      <c r="Z66" s="7">
        <v>0.6</v>
      </c>
      <c r="AA66" s="7">
        <v>0</v>
      </c>
      <c r="AB66" s="7">
        <v>0</v>
      </c>
      <c r="AC66" s="7">
        <v>0.01</v>
      </c>
      <c r="AD66" s="7">
        <v>0</v>
      </c>
      <c r="AE66" s="7">
        <v>0</v>
      </c>
      <c r="AF66" s="7">
        <v>0</v>
      </c>
    </row>
    <row r="67" spans="1:32" x14ac:dyDescent="0.25">
      <c r="A67" s="3">
        <v>97</v>
      </c>
      <c r="B67" s="1" t="s">
        <v>95</v>
      </c>
      <c r="C67" s="2"/>
      <c r="D67" s="3">
        <v>15</v>
      </c>
      <c r="E67" s="3">
        <v>3.48</v>
      </c>
      <c r="F67" s="3">
        <v>4.43</v>
      </c>
      <c r="G67" s="3">
        <v>0</v>
      </c>
      <c r="H67" s="3">
        <v>55</v>
      </c>
      <c r="I67" s="72">
        <v>132</v>
      </c>
      <c r="J67" s="69">
        <v>5.25</v>
      </c>
      <c r="K67" s="70">
        <v>75</v>
      </c>
      <c r="L67" s="69">
        <v>0.15</v>
      </c>
      <c r="M67" s="70">
        <v>0.01</v>
      </c>
      <c r="N67" s="69">
        <v>0.11</v>
      </c>
      <c r="O67" s="67">
        <v>39</v>
      </c>
      <c r="R67" s="3">
        <v>97</v>
      </c>
      <c r="S67" s="1" t="s">
        <v>95</v>
      </c>
      <c r="T67" s="61"/>
      <c r="U67" s="3">
        <v>15</v>
      </c>
      <c r="V67" s="3">
        <v>3.48</v>
      </c>
      <c r="W67" s="3">
        <v>4.43</v>
      </c>
      <c r="X67" s="3">
        <v>0</v>
      </c>
      <c r="Y67" s="3">
        <v>55</v>
      </c>
      <c r="Z67" s="72">
        <v>132</v>
      </c>
      <c r="AA67" s="69">
        <v>5.25</v>
      </c>
      <c r="AB67" s="70">
        <v>75</v>
      </c>
      <c r="AC67" s="69">
        <v>0.15</v>
      </c>
      <c r="AD67" s="70">
        <v>0.01</v>
      </c>
      <c r="AE67" s="69">
        <v>0.11</v>
      </c>
      <c r="AF67" s="67">
        <v>39</v>
      </c>
    </row>
    <row r="68" spans="1:32" x14ac:dyDescent="0.25">
      <c r="A68" s="3"/>
      <c r="B68" s="1" t="s">
        <v>110</v>
      </c>
      <c r="C68" s="2"/>
      <c r="D68" s="3">
        <v>75</v>
      </c>
      <c r="E68" s="3">
        <v>5.9</v>
      </c>
      <c r="F68" s="3">
        <v>6.8</v>
      </c>
      <c r="G68" s="3">
        <v>22.5</v>
      </c>
      <c r="H68" s="3">
        <v>254</v>
      </c>
      <c r="I68" s="3">
        <v>14.6</v>
      </c>
      <c r="J68" s="3">
        <v>3.6</v>
      </c>
      <c r="K68" s="3">
        <v>0</v>
      </c>
      <c r="L68" s="3">
        <v>0.5</v>
      </c>
      <c r="M68" s="3">
        <v>0</v>
      </c>
      <c r="N68" s="3">
        <v>0.03</v>
      </c>
      <c r="O68" s="3">
        <v>0</v>
      </c>
      <c r="R68" s="3"/>
      <c r="S68" s="1" t="s">
        <v>110</v>
      </c>
      <c r="T68" s="61"/>
      <c r="U68" s="3">
        <v>75</v>
      </c>
      <c r="V68" s="3">
        <v>5.9</v>
      </c>
      <c r="W68" s="3">
        <v>6.8</v>
      </c>
      <c r="X68" s="3">
        <v>22.5</v>
      </c>
      <c r="Y68" s="3">
        <v>254</v>
      </c>
      <c r="Z68" s="3">
        <v>14.6</v>
      </c>
      <c r="AA68" s="3">
        <v>3.6</v>
      </c>
      <c r="AB68" s="3">
        <v>0</v>
      </c>
      <c r="AC68" s="3">
        <v>0.5</v>
      </c>
      <c r="AD68" s="3">
        <v>0</v>
      </c>
      <c r="AE68" s="3">
        <v>0.03</v>
      </c>
      <c r="AF68" s="3">
        <v>0</v>
      </c>
    </row>
    <row r="69" spans="1:32" ht="14.45" customHeight="1" x14ac:dyDescent="0.25">
      <c r="A69" s="3"/>
      <c r="B69" s="1"/>
      <c r="C69" s="2"/>
      <c r="D69" s="3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R69" s="3"/>
      <c r="S69" s="1"/>
      <c r="T69" s="2"/>
      <c r="U69" s="30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45" customHeight="1" x14ac:dyDescent="0.25">
      <c r="A70" s="3"/>
      <c r="B70" s="21" t="s">
        <v>13</v>
      </c>
      <c r="C70" s="22"/>
      <c r="D70" s="23">
        <f>SUM(D63:D69)</f>
        <v>525</v>
      </c>
      <c r="E70" s="23">
        <f t="shared" ref="E70:O70" si="5">SUM(E63:E69)</f>
        <v>15.690000000000001</v>
      </c>
      <c r="F70" s="23">
        <f t="shared" si="5"/>
        <v>29.03</v>
      </c>
      <c r="G70" s="23">
        <f t="shared" si="5"/>
        <v>82.960000000000008</v>
      </c>
      <c r="H70" s="23">
        <f t="shared" si="5"/>
        <v>748</v>
      </c>
      <c r="I70" s="23">
        <f t="shared" si="5"/>
        <v>305</v>
      </c>
      <c r="J70" s="23">
        <f t="shared" si="5"/>
        <v>82.949999999999989</v>
      </c>
      <c r="K70" s="23">
        <f t="shared" si="5"/>
        <v>333.7</v>
      </c>
      <c r="L70" s="23">
        <f t="shared" si="5"/>
        <v>3.1199999999999997</v>
      </c>
      <c r="M70" s="23">
        <f t="shared" si="5"/>
        <v>9.7099999999999991</v>
      </c>
      <c r="N70" s="23">
        <f t="shared" si="5"/>
        <v>24.44</v>
      </c>
      <c r="O70" s="23">
        <f t="shared" si="5"/>
        <v>126.52000000000001</v>
      </c>
      <c r="R70" s="3"/>
      <c r="S70" s="21" t="s">
        <v>13</v>
      </c>
      <c r="T70" s="22"/>
      <c r="U70" s="23">
        <f>SUM(U63:U69)</f>
        <v>530</v>
      </c>
      <c r="V70" s="23">
        <f t="shared" ref="V70:AF70" si="6">SUM(V63:V69)</f>
        <v>16.09</v>
      </c>
      <c r="W70" s="23">
        <f t="shared" si="6"/>
        <v>29.13</v>
      </c>
      <c r="X70" s="23">
        <f t="shared" si="6"/>
        <v>84.960000000000008</v>
      </c>
      <c r="Y70" s="23">
        <f t="shared" si="6"/>
        <v>760</v>
      </c>
      <c r="Z70" s="23">
        <f t="shared" si="6"/>
        <v>305.39999999999998</v>
      </c>
      <c r="AA70" s="23">
        <f t="shared" si="6"/>
        <v>83.949999999999989</v>
      </c>
      <c r="AB70" s="23">
        <f t="shared" si="6"/>
        <v>335.7</v>
      </c>
      <c r="AC70" s="23">
        <f t="shared" si="6"/>
        <v>3.2199999999999998</v>
      </c>
      <c r="AD70" s="23">
        <f t="shared" si="6"/>
        <v>10.709999999999999</v>
      </c>
      <c r="AE70" s="23">
        <f t="shared" si="6"/>
        <v>24.44</v>
      </c>
      <c r="AF70" s="23">
        <f t="shared" si="6"/>
        <v>126.52000000000001</v>
      </c>
    </row>
    <row r="73" spans="1:32" ht="14.45" customHeight="1" x14ac:dyDescent="0.25">
      <c r="A73" s="6"/>
      <c r="B73" s="9" t="s">
        <v>4</v>
      </c>
      <c r="C73" s="10"/>
      <c r="D73" s="6" t="s">
        <v>6</v>
      </c>
      <c r="E73" s="1" t="s">
        <v>8</v>
      </c>
      <c r="F73" s="8"/>
      <c r="G73" s="2"/>
      <c r="H73" s="82" t="s">
        <v>12</v>
      </c>
      <c r="I73" s="75" t="s">
        <v>70</v>
      </c>
      <c r="J73" s="76"/>
      <c r="K73" s="76"/>
      <c r="L73" s="77"/>
      <c r="M73" s="92" t="s">
        <v>69</v>
      </c>
      <c r="N73" s="93"/>
      <c r="O73" s="94"/>
      <c r="R73" s="6"/>
      <c r="S73" s="9" t="s">
        <v>4</v>
      </c>
      <c r="T73" s="10"/>
      <c r="U73" s="6" t="s">
        <v>6</v>
      </c>
      <c r="V73" s="1" t="s">
        <v>8</v>
      </c>
      <c r="W73" s="8"/>
      <c r="X73" s="2"/>
      <c r="Y73" s="82" t="s">
        <v>12</v>
      </c>
      <c r="Z73" s="75" t="s">
        <v>72</v>
      </c>
      <c r="AA73" s="76"/>
      <c r="AB73" s="76"/>
      <c r="AC73" s="77"/>
      <c r="AD73" s="75" t="s">
        <v>69</v>
      </c>
      <c r="AE73" s="76"/>
      <c r="AF73" s="77"/>
    </row>
    <row r="74" spans="1:32" ht="28.9" customHeight="1" x14ac:dyDescent="0.25">
      <c r="A74" s="7" t="s">
        <v>3</v>
      </c>
      <c r="B74" s="11" t="s">
        <v>5</v>
      </c>
      <c r="C74" s="12"/>
      <c r="D74" s="53" t="s">
        <v>7</v>
      </c>
      <c r="E74" s="7" t="s">
        <v>9</v>
      </c>
      <c r="F74" s="3" t="s">
        <v>10</v>
      </c>
      <c r="G74" s="3" t="s">
        <v>11</v>
      </c>
      <c r="H74" s="83"/>
      <c r="I74" s="52" t="s">
        <v>120</v>
      </c>
      <c r="J74" s="52" t="s">
        <v>121</v>
      </c>
      <c r="K74" s="52" t="s">
        <v>122</v>
      </c>
      <c r="L74" s="52" t="s">
        <v>71</v>
      </c>
      <c r="M74" s="52" t="s">
        <v>123</v>
      </c>
      <c r="N74" s="52" t="s">
        <v>124</v>
      </c>
      <c r="O74" s="52" t="s">
        <v>125</v>
      </c>
      <c r="R74" s="7" t="s">
        <v>3</v>
      </c>
      <c r="S74" s="11" t="s">
        <v>5</v>
      </c>
      <c r="T74" s="12"/>
      <c r="U74" s="53" t="s">
        <v>7</v>
      </c>
      <c r="V74" s="7" t="s">
        <v>9</v>
      </c>
      <c r="W74" s="3" t="s">
        <v>10</v>
      </c>
      <c r="X74" s="3" t="s">
        <v>11</v>
      </c>
      <c r="Y74" s="83"/>
      <c r="Z74" s="52" t="s">
        <v>120</v>
      </c>
      <c r="AA74" s="52" t="s">
        <v>121</v>
      </c>
      <c r="AB74" s="52" t="s">
        <v>122</v>
      </c>
      <c r="AC74" s="52" t="s">
        <v>71</v>
      </c>
      <c r="AD74" s="52" t="s">
        <v>123</v>
      </c>
      <c r="AE74" s="52" t="s">
        <v>124</v>
      </c>
      <c r="AF74" s="52" t="s">
        <v>125</v>
      </c>
    </row>
    <row r="75" spans="1:32" x14ac:dyDescent="0.25">
      <c r="A75" s="21" t="s">
        <v>81</v>
      </c>
      <c r="B75" s="60"/>
      <c r="C75" s="60"/>
      <c r="D75" s="59" t="s">
        <v>18</v>
      </c>
      <c r="E75" s="8"/>
      <c r="F75" s="8"/>
      <c r="G75" s="8"/>
      <c r="H75" s="2"/>
      <c r="I75" s="1"/>
      <c r="J75" s="8"/>
      <c r="K75" s="8"/>
      <c r="L75" s="8"/>
      <c r="M75" s="8"/>
      <c r="N75" s="8"/>
      <c r="O75" s="61"/>
      <c r="R75" s="1" t="s">
        <v>81</v>
      </c>
      <c r="S75" s="19"/>
      <c r="T75" s="19"/>
      <c r="U75" s="54" t="s">
        <v>18</v>
      </c>
      <c r="V75" s="8"/>
      <c r="W75" s="8"/>
      <c r="X75" s="8"/>
      <c r="Y75" s="2"/>
      <c r="Z75" s="1"/>
      <c r="AA75" s="8"/>
      <c r="AB75" s="8"/>
      <c r="AC75" s="8"/>
      <c r="AD75" s="8"/>
      <c r="AE75" s="8"/>
      <c r="AF75" s="61"/>
    </row>
    <row r="76" spans="1:32" ht="26.45" customHeight="1" x14ac:dyDescent="0.25">
      <c r="A76" s="3">
        <v>358</v>
      </c>
      <c r="B76" s="78" t="s">
        <v>98</v>
      </c>
      <c r="C76" s="79"/>
      <c r="D76" s="30">
        <v>160</v>
      </c>
      <c r="E76" s="3">
        <v>24.3</v>
      </c>
      <c r="F76" s="8">
        <v>19.8</v>
      </c>
      <c r="G76" s="3">
        <v>30.2</v>
      </c>
      <c r="H76" s="2">
        <v>401</v>
      </c>
      <c r="I76" s="3">
        <v>248.5</v>
      </c>
      <c r="J76" s="3">
        <v>39.6</v>
      </c>
      <c r="K76" s="3">
        <v>350.7</v>
      </c>
      <c r="L76" s="3">
        <v>1.17</v>
      </c>
      <c r="M76" s="3">
        <v>0.11</v>
      </c>
      <c r="N76" s="3">
        <v>0.39</v>
      </c>
      <c r="O76" s="3">
        <v>89.95</v>
      </c>
      <c r="R76" s="3">
        <v>358</v>
      </c>
      <c r="S76" s="78" t="s">
        <v>98</v>
      </c>
      <c r="T76" s="79"/>
      <c r="U76" s="30">
        <v>180</v>
      </c>
      <c r="V76" s="3">
        <v>27.4</v>
      </c>
      <c r="W76" s="8">
        <v>22.3</v>
      </c>
      <c r="X76" s="3">
        <v>34</v>
      </c>
      <c r="Y76" s="2">
        <v>451</v>
      </c>
      <c r="Z76" s="3">
        <v>248.5</v>
      </c>
      <c r="AA76" s="3">
        <v>39.6</v>
      </c>
      <c r="AB76" s="3">
        <v>350.7</v>
      </c>
      <c r="AC76" s="3">
        <v>1.17</v>
      </c>
      <c r="AD76" s="3">
        <v>0.11</v>
      </c>
      <c r="AE76" s="3">
        <v>0.39</v>
      </c>
      <c r="AF76" s="3">
        <v>89.95</v>
      </c>
    </row>
    <row r="77" spans="1:32" ht="25.15" customHeight="1" x14ac:dyDescent="0.25">
      <c r="A77" s="3">
        <v>100</v>
      </c>
      <c r="B77" s="78" t="s">
        <v>111</v>
      </c>
      <c r="C77" s="79"/>
      <c r="D77" s="3">
        <v>60</v>
      </c>
      <c r="E77" s="3">
        <v>0.7</v>
      </c>
      <c r="F77" s="3">
        <v>4.3</v>
      </c>
      <c r="G77" s="3">
        <v>5.6</v>
      </c>
      <c r="H77" s="3">
        <v>64</v>
      </c>
      <c r="I77" s="3">
        <v>22.6</v>
      </c>
      <c r="J77" s="3">
        <v>0</v>
      </c>
      <c r="K77" s="3">
        <v>0</v>
      </c>
      <c r="L77" s="3">
        <v>0.59</v>
      </c>
      <c r="M77" s="18">
        <v>0.05</v>
      </c>
      <c r="N77" s="3">
        <v>4.2</v>
      </c>
      <c r="O77" s="18">
        <v>0</v>
      </c>
      <c r="R77" s="3">
        <v>100</v>
      </c>
      <c r="S77" s="78" t="s">
        <v>111</v>
      </c>
      <c r="T77" s="79"/>
      <c r="U77" s="3">
        <v>80</v>
      </c>
      <c r="V77" s="3">
        <v>0.9</v>
      </c>
      <c r="W77" s="3">
        <v>5.7</v>
      </c>
      <c r="X77" s="3">
        <v>7.5</v>
      </c>
      <c r="Y77" s="3">
        <v>85</v>
      </c>
      <c r="Z77" s="3">
        <v>22.6</v>
      </c>
      <c r="AA77" s="3">
        <v>0</v>
      </c>
      <c r="AB77" s="3">
        <v>0</v>
      </c>
      <c r="AC77" s="3">
        <v>0.59</v>
      </c>
      <c r="AD77" s="18">
        <v>0.05</v>
      </c>
      <c r="AE77" s="3">
        <v>4.2</v>
      </c>
      <c r="AF77" s="18">
        <v>0</v>
      </c>
    </row>
    <row r="78" spans="1:32" x14ac:dyDescent="0.25">
      <c r="A78" s="3">
        <v>686</v>
      </c>
      <c r="B78" s="1" t="s">
        <v>115</v>
      </c>
      <c r="C78" s="61"/>
      <c r="D78" s="3">
        <v>200</v>
      </c>
      <c r="E78" s="3">
        <v>0.1</v>
      </c>
      <c r="F78" s="3">
        <v>0.02</v>
      </c>
      <c r="G78" s="17">
        <v>15.2</v>
      </c>
      <c r="H78" s="3">
        <v>62</v>
      </c>
      <c r="I78" s="3">
        <v>2.8</v>
      </c>
      <c r="J78" s="3">
        <v>0.84</v>
      </c>
      <c r="K78" s="3">
        <v>0</v>
      </c>
      <c r="L78" s="3">
        <v>0.04</v>
      </c>
      <c r="M78" s="3">
        <v>0</v>
      </c>
      <c r="N78" s="3">
        <v>1.78</v>
      </c>
      <c r="O78" s="3">
        <v>0</v>
      </c>
      <c r="R78" s="3">
        <v>686</v>
      </c>
      <c r="S78" s="1" t="s">
        <v>115</v>
      </c>
      <c r="T78" s="61"/>
      <c r="U78" s="3">
        <v>200</v>
      </c>
      <c r="V78" s="3">
        <v>0.1</v>
      </c>
      <c r="W78" s="3">
        <v>0.02</v>
      </c>
      <c r="X78" s="17">
        <v>15.2</v>
      </c>
      <c r="Y78" s="3">
        <v>62</v>
      </c>
      <c r="Z78" s="3">
        <v>2.8</v>
      </c>
      <c r="AA78" s="3">
        <v>0.84</v>
      </c>
      <c r="AB78" s="3">
        <v>0</v>
      </c>
      <c r="AC78" s="3">
        <v>0.04</v>
      </c>
      <c r="AD78" s="3">
        <v>0</v>
      </c>
      <c r="AE78" s="3">
        <v>1.78</v>
      </c>
      <c r="AF78" s="3">
        <v>0</v>
      </c>
    </row>
    <row r="79" spans="1:32" x14ac:dyDescent="0.25">
      <c r="A79" s="3"/>
      <c r="B79" s="1" t="s">
        <v>93</v>
      </c>
      <c r="C79" s="2"/>
      <c r="D79" s="3">
        <v>30</v>
      </c>
      <c r="E79" s="3">
        <v>2.2999999999999998</v>
      </c>
      <c r="F79" s="3">
        <v>0.4</v>
      </c>
      <c r="G79" s="3">
        <v>14</v>
      </c>
      <c r="H79" s="3">
        <v>71</v>
      </c>
      <c r="I79" s="3">
        <v>10.199999999999999</v>
      </c>
      <c r="J79" s="3">
        <v>16.5</v>
      </c>
      <c r="K79" s="3">
        <v>59.7</v>
      </c>
      <c r="L79" s="3">
        <v>0.96</v>
      </c>
      <c r="M79" s="3">
        <v>10.199999999999999</v>
      </c>
      <c r="N79" s="3">
        <v>0</v>
      </c>
      <c r="O79" s="3">
        <v>0</v>
      </c>
      <c r="R79" s="3"/>
      <c r="S79" s="1" t="s">
        <v>93</v>
      </c>
      <c r="T79" s="61"/>
      <c r="U79" s="3">
        <v>30</v>
      </c>
      <c r="V79" s="3">
        <v>2.2999999999999998</v>
      </c>
      <c r="W79" s="3">
        <v>0.4</v>
      </c>
      <c r="X79" s="3">
        <v>14</v>
      </c>
      <c r="Y79" s="3">
        <v>71</v>
      </c>
      <c r="Z79" s="3">
        <v>10.199999999999999</v>
      </c>
      <c r="AA79" s="3">
        <v>16.5</v>
      </c>
      <c r="AB79" s="3">
        <v>59.7</v>
      </c>
      <c r="AC79" s="3">
        <v>0.96</v>
      </c>
      <c r="AD79" s="3">
        <v>10.199999999999999</v>
      </c>
      <c r="AE79" s="3">
        <v>0</v>
      </c>
      <c r="AF79" s="3">
        <v>0</v>
      </c>
    </row>
    <row r="80" spans="1:32" ht="15.6" customHeight="1" x14ac:dyDescent="0.25">
      <c r="A80" s="3"/>
      <c r="B80" s="78"/>
      <c r="C80" s="7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R80" s="3"/>
      <c r="S80" s="78"/>
      <c r="T80" s="79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45" customHeight="1" x14ac:dyDescent="0.25">
      <c r="A81" s="3"/>
      <c r="B81" s="1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R81" s="3"/>
      <c r="S81" s="1"/>
      <c r="T81" s="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45" customHeight="1" x14ac:dyDescent="0.25">
      <c r="A82" s="3"/>
      <c r="B82" s="1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R82" s="3"/>
      <c r="S82" s="1"/>
      <c r="T82" s="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45" customHeight="1" x14ac:dyDescent="0.25">
      <c r="A83" s="3"/>
      <c r="B83" s="21" t="s">
        <v>13</v>
      </c>
      <c r="C83" s="22"/>
      <c r="D83" s="62">
        <f>SUM(D76:D82)</f>
        <v>450</v>
      </c>
      <c r="E83" s="23">
        <f t="shared" ref="E83:O83" si="7">SUM(E76:E82)</f>
        <v>27.400000000000002</v>
      </c>
      <c r="F83" s="23">
        <f t="shared" si="7"/>
        <v>24.52</v>
      </c>
      <c r="G83" s="23">
        <f t="shared" si="7"/>
        <v>65</v>
      </c>
      <c r="H83" s="23">
        <f t="shared" si="7"/>
        <v>598</v>
      </c>
      <c r="I83" s="23">
        <f t="shared" si="7"/>
        <v>284.10000000000002</v>
      </c>
      <c r="J83" s="23">
        <f t="shared" si="7"/>
        <v>56.940000000000005</v>
      </c>
      <c r="K83" s="23">
        <f t="shared" si="7"/>
        <v>410.4</v>
      </c>
      <c r="L83" s="23">
        <f t="shared" si="7"/>
        <v>2.76</v>
      </c>
      <c r="M83" s="23">
        <f t="shared" si="7"/>
        <v>10.36</v>
      </c>
      <c r="N83" s="23">
        <f t="shared" si="7"/>
        <v>6.37</v>
      </c>
      <c r="O83" s="23">
        <f t="shared" si="7"/>
        <v>89.95</v>
      </c>
      <c r="R83" s="3"/>
      <c r="S83" s="21" t="s">
        <v>13</v>
      </c>
      <c r="T83" s="22"/>
      <c r="U83" s="23">
        <f>SUM(U76:U82)</f>
        <v>490</v>
      </c>
      <c r="V83" s="23">
        <f t="shared" ref="V83:AF83" si="8">SUM(V76:V82)</f>
        <v>30.7</v>
      </c>
      <c r="W83" s="23">
        <f t="shared" si="8"/>
        <v>28.419999999999998</v>
      </c>
      <c r="X83" s="23">
        <f t="shared" si="8"/>
        <v>70.7</v>
      </c>
      <c r="Y83" s="23">
        <f t="shared" si="8"/>
        <v>669</v>
      </c>
      <c r="Z83" s="23">
        <f t="shared" si="8"/>
        <v>284.10000000000002</v>
      </c>
      <c r="AA83" s="23">
        <f t="shared" si="8"/>
        <v>56.940000000000005</v>
      </c>
      <c r="AB83" s="23">
        <f t="shared" si="8"/>
        <v>410.4</v>
      </c>
      <c r="AC83" s="23">
        <f t="shared" si="8"/>
        <v>2.76</v>
      </c>
      <c r="AD83" s="23">
        <f t="shared" si="8"/>
        <v>10.36</v>
      </c>
      <c r="AE83" s="23">
        <f t="shared" si="8"/>
        <v>6.37</v>
      </c>
      <c r="AF83" s="23">
        <f t="shared" si="8"/>
        <v>89.95</v>
      </c>
    </row>
    <row r="88" spans="1:32" ht="14.45" customHeight="1" x14ac:dyDescent="0.25">
      <c r="A88" s="6"/>
      <c r="B88" s="9" t="s">
        <v>4</v>
      </c>
      <c r="C88" s="10"/>
      <c r="D88" s="6" t="s">
        <v>6</v>
      </c>
      <c r="E88" s="1" t="s">
        <v>8</v>
      </c>
      <c r="F88" s="8"/>
      <c r="G88" s="2"/>
      <c r="H88" s="82" t="s">
        <v>12</v>
      </c>
      <c r="I88" s="75" t="s">
        <v>70</v>
      </c>
      <c r="J88" s="76"/>
      <c r="K88" s="76"/>
      <c r="L88" s="77"/>
      <c r="M88" s="92" t="s">
        <v>69</v>
      </c>
      <c r="N88" s="93"/>
      <c r="O88" s="94"/>
      <c r="R88" s="6"/>
      <c r="S88" s="9" t="s">
        <v>4</v>
      </c>
      <c r="T88" s="10"/>
      <c r="U88" s="6" t="s">
        <v>6</v>
      </c>
      <c r="V88" s="1" t="s">
        <v>8</v>
      </c>
      <c r="W88" s="8"/>
      <c r="X88" s="2"/>
      <c r="Y88" s="82" t="s">
        <v>12</v>
      </c>
      <c r="Z88" s="75" t="s">
        <v>72</v>
      </c>
      <c r="AA88" s="76"/>
      <c r="AB88" s="76"/>
      <c r="AC88" s="77"/>
      <c r="AD88" s="75" t="s">
        <v>69</v>
      </c>
      <c r="AE88" s="76"/>
      <c r="AF88" s="77"/>
    </row>
    <row r="89" spans="1:32" ht="30" x14ac:dyDescent="0.25">
      <c r="A89" s="7" t="s">
        <v>3</v>
      </c>
      <c r="B89" s="11" t="s">
        <v>5</v>
      </c>
      <c r="C89" s="12"/>
      <c r="D89" s="53" t="s">
        <v>7</v>
      </c>
      <c r="E89" s="7" t="s">
        <v>9</v>
      </c>
      <c r="F89" s="3" t="s">
        <v>10</v>
      </c>
      <c r="G89" s="3" t="s">
        <v>11</v>
      </c>
      <c r="H89" s="83"/>
      <c r="I89" s="52" t="s">
        <v>120</v>
      </c>
      <c r="J89" s="52" t="s">
        <v>121</v>
      </c>
      <c r="K89" s="52" t="s">
        <v>122</v>
      </c>
      <c r="L89" s="52" t="s">
        <v>71</v>
      </c>
      <c r="M89" s="52" t="s">
        <v>123</v>
      </c>
      <c r="N89" s="52" t="s">
        <v>124</v>
      </c>
      <c r="O89" s="52" t="s">
        <v>125</v>
      </c>
      <c r="R89" s="7" t="s">
        <v>3</v>
      </c>
      <c r="S89" s="11" t="s">
        <v>5</v>
      </c>
      <c r="T89" s="12"/>
      <c r="U89" s="53" t="s">
        <v>7</v>
      </c>
      <c r="V89" s="7" t="s">
        <v>9</v>
      </c>
      <c r="W89" s="3" t="s">
        <v>10</v>
      </c>
      <c r="X89" s="3" t="s">
        <v>11</v>
      </c>
      <c r="Y89" s="83"/>
      <c r="Z89" s="52" t="s">
        <v>120</v>
      </c>
      <c r="AA89" s="52" t="s">
        <v>121</v>
      </c>
      <c r="AB89" s="52" t="s">
        <v>122</v>
      </c>
      <c r="AC89" s="52" t="s">
        <v>71</v>
      </c>
      <c r="AD89" s="52" t="s">
        <v>123</v>
      </c>
      <c r="AE89" s="52" t="s">
        <v>124</v>
      </c>
      <c r="AF89" s="52" t="s">
        <v>125</v>
      </c>
    </row>
    <row r="90" spans="1:32" x14ac:dyDescent="0.25">
      <c r="A90" s="21" t="s">
        <v>82</v>
      </c>
      <c r="B90" s="58"/>
      <c r="C90" s="58"/>
      <c r="D90" s="59" t="s">
        <v>19</v>
      </c>
      <c r="E90" s="8"/>
      <c r="F90" s="8"/>
      <c r="G90" s="8"/>
      <c r="H90" s="2"/>
      <c r="I90" s="1"/>
      <c r="J90" s="8"/>
      <c r="K90" s="8"/>
      <c r="L90" s="8"/>
      <c r="M90" s="8"/>
      <c r="N90" s="8"/>
      <c r="O90" s="61"/>
      <c r="R90" s="1" t="s">
        <v>82</v>
      </c>
      <c r="S90" s="8"/>
      <c r="T90" s="8"/>
      <c r="U90" s="54" t="s">
        <v>19</v>
      </c>
      <c r="V90" s="8"/>
      <c r="W90" s="8"/>
      <c r="X90" s="8"/>
      <c r="Y90" s="2"/>
      <c r="Z90" s="1"/>
      <c r="AA90" s="8"/>
      <c r="AB90" s="8"/>
      <c r="AC90" s="8"/>
      <c r="AD90" s="8"/>
      <c r="AE90" s="8"/>
      <c r="AF90" s="61"/>
    </row>
    <row r="91" spans="1:32" ht="14.45" customHeight="1" x14ac:dyDescent="0.25">
      <c r="A91" s="3">
        <v>487</v>
      </c>
      <c r="B91" s="78" t="s">
        <v>87</v>
      </c>
      <c r="C91" s="79"/>
      <c r="D91" s="2">
        <v>80</v>
      </c>
      <c r="E91" s="2">
        <v>13.4</v>
      </c>
      <c r="F91" s="2">
        <v>5.2</v>
      </c>
      <c r="G91" s="2">
        <v>0.3</v>
      </c>
      <c r="H91" s="2">
        <v>102</v>
      </c>
      <c r="I91" s="3">
        <v>13.75</v>
      </c>
      <c r="J91" s="3">
        <v>10.25</v>
      </c>
      <c r="K91" s="3">
        <v>100.5</v>
      </c>
      <c r="L91" s="3">
        <v>1</v>
      </c>
      <c r="M91" s="3">
        <v>0</v>
      </c>
      <c r="N91" s="3">
        <v>0.33</v>
      </c>
      <c r="O91" s="3">
        <v>32.5</v>
      </c>
      <c r="R91" s="3">
        <v>487</v>
      </c>
      <c r="S91" s="78" t="s">
        <v>87</v>
      </c>
      <c r="T91" s="79"/>
      <c r="U91" s="2">
        <v>100</v>
      </c>
      <c r="V91" s="2">
        <v>19.100000000000001</v>
      </c>
      <c r="W91" s="2">
        <v>7.4</v>
      </c>
      <c r="X91" s="2">
        <v>0.5</v>
      </c>
      <c r="Y91" s="2">
        <v>145</v>
      </c>
      <c r="Z91" s="3">
        <v>14.75</v>
      </c>
      <c r="AA91" s="3">
        <v>11.25</v>
      </c>
      <c r="AB91" s="3">
        <v>105</v>
      </c>
      <c r="AC91" s="3">
        <v>1</v>
      </c>
      <c r="AD91" s="3">
        <v>0</v>
      </c>
      <c r="AE91" s="3">
        <v>0.37</v>
      </c>
      <c r="AF91" s="3">
        <v>35.4</v>
      </c>
    </row>
    <row r="92" spans="1:32" ht="16.149999999999999" customHeight="1" x14ac:dyDescent="0.25">
      <c r="A92" s="3">
        <v>297</v>
      </c>
      <c r="B92" s="78" t="s">
        <v>114</v>
      </c>
      <c r="C92" s="79"/>
      <c r="D92" s="3">
        <v>150</v>
      </c>
      <c r="E92" s="3">
        <v>8.4</v>
      </c>
      <c r="F92" s="8">
        <v>11</v>
      </c>
      <c r="G92" s="3">
        <v>41</v>
      </c>
      <c r="H92" s="2">
        <v>303</v>
      </c>
      <c r="I92" s="3">
        <v>17.3</v>
      </c>
      <c r="J92" s="3">
        <v>91</v>
      </c>
      <c r="K92" s="3">
        <v>0</v>
      </c>
      <c r="L92" s="3">
        <v>4.5999999999999996</v>
      </c>
      <c r="M92" s="18">
        <v>0.3</v>
      </c>
      <c r="N92" s="3">
        <v>0</v>
      </c>
      <c r="O92" s="18">
        <v>0</v>
      </c>
      <c r="R92" s="3">
        <v>297</v>
      </c>
      <c r="S92" s="78" t="s">
        <v>114</v>
      </c>
      <c r="T92" s="79"/>
      <c r="U92" s="3">
        <v>200</v>
      </c>
      <c r="V92" s="3">
        <v>11.2</v>
      </c>
      <c r="W92" s="8">
        <v>14.4</v>
      </c>
      <c r="X92" s="3">
        <v>55</v>
      </c>
      <c r="Y92" s="2">
        <v>404</v>
      </c>
      <c r="Z92" s="3">
        <v>23.07</v>
      </c>
      <c r="AA92" s="3">
        <v>95</v>
      </c>
      <c r="AB92" s="3">
        <v>0</v>
      </c>
      <c r="AC92" s="3">
        <v>6.1</v>
      </c>
      <c r="AD92" s="3">
        <v>0.4</v>
      </c>
      <c r="AE92" s="3">
        <v>0</v>
      </c>
      <c r="AF92" s="3">
        <v>0</v>
      </c>
    </row>
    <row r="93" spans="1:32" ht="16.149999999999999" customHeight="1" x14ac:dyDescent="0.25">
      <c r="A93" s="3">
        <v>587</v>
      </c>
      <c r="B93" s="80" t="s">
        <v>113</v>
      </c>
      <c r="C93" s="81"/>
      <c r="D93" s="3">
        <v>50</v>
      </c>
      <c r="E93" s="3">
        <v>1.3</v>
      </c>
      <c r="F93" s="3">
        <v>2.4</v>
      </c>
      <c r="G93" s="3">
        <v>4.2</v>
      </c>
      <c r="H93" s="3">
        <v>44</v>
      </c>
      <c r="I93" s="7">
        <v>7.05</v>
      </c>
      <c r="J93" s="71">
        <v>5.34</v>
      </c>
      <c r="K93" s="7">
        <v>13.15</v>
      </c>
      <c r="L93" s="7">
        <v>0.21</v>
      </c>
      <c r="M93" s="71">
        <v>0.04</v>
      </c>
      <c r="N93" s="7">
        <v>1.3</v>
      </c>
      <c r="O93" s="68">
        <v>0.01</v>
      </c>
      <c r="R93" s="3">
        <v>587</v>
      </c>
      <c r="S93" s="80" t="s">
        <v>113</v>
      </c>
      <c r="T93" s="81"/>
      <c r="U93" s="3">
        <v>50</v>
      </c>
      <c r="V93" s="3">
        <v>1.3</v>
      </c>
      <c r="W93" s="3">
        <v>2.4</v>
      </c>
      <c r="X93" s="3">
        <v>4.2</v>
      </c>
      <c r="Y93" s="3">
        <v>44</v>
      </c>
      <c r="Z93" s="7">
        <v>7.05</v>
      </c>
      <c r="AA93" s="71">
        <v>5.34</v>
      </c>
      <c r="AB93" s="7">
        <v>13.15</v>
      </c>
      <c r="AC93" s="7">
        <v>0.21</v>
      </c>
      <c r="AD93" s="71">
        <v>0.04</v>
      </c>
      <c r="AE93" s="7">
        <v>1.3</v>
      </c>
      <c r="AF93" s="68">
        <v>0.01</v>
      </c>
    </row>
    <row r="94" spans="1:32" ht="14.45" customHeight="1" x14ac:dyDescent="0.25">
      <c r="A94" s="3">
        <v>693</v>
      </c>
      <c r="B94" s="78" t="s">
        <v>92</v>
      </c>
      <c r="C94" s="79"/>
      <c r="D94" s="3">
        <v>200</v>
      </c>
      <c r="E94" s="3">
        <v>4.9000000000000004</v>
      </c>
      <c r="F94" s="3">
        <v>5</v>
      </c>
      <c r="G94" s="3">
        <v>32.5</v>
      </c>
      <c r="H94" s="3">
        <v>190</v>
      </c>
      <c r="I94" s="6">
        <v>152.19999999999999</v>
      </c>
      <c r="J94" s="6">
        <v>10.67</v>
      </c>
      <c r="K94" s="6">
        <v>124.6</v>
      </c>
      <c r="L94" s="6">
        <v>0.48</v>
      </c>
      <c r="M94" s="6">
        <v>0.188</v>
      </c>
      <c r="N94" s="6">
        <v>1.58</v>
      </c>
      <c r="O94" s="6">
        <v>2.8000000000000001E-2</v>
      </c>
      <c r="R94" s="3">
        <v>693</v>
      </c>
      <c r="S94" s="78" t="s">
        <v>92</v>
      </c>
      <c r="T94" s="79"/>
      <c r="U94" s="3">
        <v>200</v>
      </c>
      <c r="V94" s="3">
        <v>4.9000000000000004</v>
      </c>
      <c r="W94" s="3">
        <v>5</v>
      </c>
      <c r="X94" s="3">
        <v>32.5</v>
      </c>
      <c r="Y94" s="3">
        <v>190</v>
      </c>
      <c r="Z94" s="6">
        <v>152.19999999999999</v>
      </c>
      <c r="AA94" s="6">
        <v>10.67</v>
      </c>
      <c r="AB94" s="6">
        <v>124.6</v>
      </c>
      <c r="AC94" s="6">
        <v>0.48</v>
      </c>
      <c r="AD94" s="6">
        <v>0.188</v>
      </c>
      <c r="AE94" s="6">
        <v>1.58</v>
      </c>
      <c r="AF94" s="6">
        <v>2.8000000000000001E-2</v>
      </c>
    </row>
    <row r="95" spans="1:32" ht="14.45" customHeight="1" x14ac:dyDescent="0.25">
      <c r="A95" s="3"/>
      <c r="B95" s="1" t="s">
        <v>93</v>
      </c>
      <c r="C95" s="61"/>
      <c r="D95" s="3">
        <v>60</v>
      </c>
      <c r="E95" s="3">
        <v>4.5999999999999996</v>
      </c>
      <c r="F95" s="3">
        <v>0.7</v>
      </c>
      <c r="G95" s="3">
        <v>28</v>
      </c>
      <c r="H95" s="3">
        <v>142</v>
      </c>
      <c r="I95" s="3">
        <v>20.399999999999999</v>
      </c>
      <c r="J95" s="8">
        <v>33</v>
      </c>
      <c r="K95" s="3">
        <v>119.4</v>
      </c>
      <c r="L95" s="3">
        <v>1.92</v>
      </c>
      <c r="M95" s="8">
        <v>20.399999999999999</v>
      </c>
      <c r="N95" s="3">
        <v>0</v>
      </c>
      <c r="O95" s="61">
        <v>0</v>
      </c>
      <c r="R95" s="3"/>
      <c r="S95" s="1" t="s">
        <v>93</v>
      </c>
      <c r="T95" s="61"/>
      <c r="U95" s="3">
        <v>60</v>
      </c>
      <c r="V95" s="3">
        <v>4.5999999999999996</v>
      </c>
      <c r="W95" s="3">
        <v>0.7</v>
      </c>
      <c r="X95" s="3">
        <v>28</v>
      </c>
      <c r="Y95" s="3">
        <v>142</v>
      </c>
      <c r="Z95" s="3">
        <v>20.399999999999999</v>
      </c>
      <c r="AA95" s="8">
        <v>33</v>
      </c>
      <c r="AB95" s="3">
        <v>119.4</v>
      </c>
      <c r="AC95" s="3">
        <v>1.92</v>
      </c>
      <c r="AD95" s="8">
        <v>20.399999999999999</v>
      </c>
      <c r="AE95" s="3">
        <v>0</v>
      </c>
      <c r="AF95" s="61">
        <v>0</v>
      </c>
    </row>
    <row r="96" spans="1:32" ht="14.45" customHeight="1" x14ac:dyDescent="0.25">
      <c r="A96" s="3">
        <v>96</v>
      </c>
      <c r="B96" s="1" t="s">
        <v>64</v>
      </c>
      <c r="C96" s="61"/>
      <c r="D96" s="3">
        <v>10</v>
      </c>
      <c r="E96" s="3">
        <v>0.01</v>
      </c>
      <c r="F96" s="3">
        <v>8.3000000000000007</v>
      </c>
      <c r="G96" s="3">
        <v>0.06</v>
      </c>
      <c r="H96" s="3">
        <v>77</v>
      </c>
      <c r="I96" s="7">
        <v>0.6</v>
      </c>
      <c r="J96" s="7">
        <v>0</v>
      </c>
      <c r="K96" s="7">
        <v>0</v>
      </c>
      <c r="L96" s="7">
        <v>0.01</v>
      </c>
      <c r="M96" s="7">
        <v>0</v>
      </c>
      <c r="N96" s="7">
        <v>0</v>
      </c>
      <c r="O96" s="7">
        <v>0</v>
      </c>
      <c r="R96" s="3">
        <v>96</v>
      </c>
      <c r="S96" s="1" t="s">
        <v>64</v>
      </c>
      <c r="T96" s="61"/>
      <c r="U96" s="3">
        <v>10</v>
      </c>
      <c r="V96" s="3">
        <v>0.01</v>
      </c>
      <c r="W96" s="3">
        <v>8.3000000000000007</v>
      </c>
      <c r="X96" s="3">
        <v>0.06</v>
      </c>
      <c r="Y96" s="3">
        <v>77</v>
      </c>
      <c r="Z96" s="7">
        <v>0.6</v>
      </c>
      <c r="AA96" s="7">
        <v>0</v>
      </c>
      <c r="AB96" s="7">
        <v>0</v>
      </c>
      <c r="AC96" s="7">
        <v>0.01</v>
      </c>
      <c r="AD96" s="7">
        <v>0</v>
      </c>
      <c r="AE96" s="7">
        <v>0</v>
      </c>
      <c r="AF96" s="7">
        <v>0</v>
      </c>
    </row>
    <row r="97" spans="1:32" ht="14.45" customHeight="1" x14ac:dyDescent="0.25">
      <c r="A97" s="3"/>
      <c r="B97" s="1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R97" s="3"/>
      <c r="S97" s="1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45" customHeight="1" x14ac:dyDescent="0.25">
      <c r="A98" s="3"/>
      <c r="B98" s="21" t="s">
        <v>13</v>
      </c>
      <c r="C98" s="22"/>
      <c r="D98" s="23">
        <f>SUM(D91:D97)</f>
        <v>550</v>
      </c>
      <c r="E98" s="23">
        <f t="shared" ref="E98:O98" si="9">SUM(E91:E97)</f>
        <v>32.61</v>
      </c>
      <c r="F98" s="23">
        <f t="shared" si="9"/>
        <v>32.599999999999994</v>
      </c>
      <c r="G98" s="23">
        <f t="shared" si="9"/>
        <v>106.06</v>
      </c>
      <c r="H98" s="23">
        <f t="shared" si="9"/>
        <v>858</v>
      </c>
      <c r="I98" s="23">
        <f t="shared" si="9"/>
        <v>211.29999999999998</v>
      </c>
      <c r="J98" s="23">
        <f t="shared" si="9"/>
        <v>150.26</v>
      </c>
      <c r="K98" s="23">
        <f t="shared" si="9"/>
        <v>357.65</v>
      </c>
      <c r="L98" s="23">
        <f t="shared" si="9"/>
        <v>8.2199999999999989</v>
      </c>
      <c r="M98" s="23">
        <f t="shared" si="9"/>
        <v>20.927999999999997</v>
      </c>
      <c r="N98" s="23">
        <f t="shared" si="9"/>
        <v>3.21</v>
      </c>
      <c r="O98" s="23">
        <f t="shared" si="9"/>
        <v>32.537999999999997</v>
      </c>
      <c r="R98" s="3"/>
      <c r="S98" s="21" t="s">
        <v>13</v>
      </c>
      <c r="T98" s="22"/>
      <c r="U98" s="23">
        <f>SUM(U91:U97)</f>
        <v>620</v>
      </c>
      <c r="V98" s="23">
        <f>SUM(V91:V97)</f>
        <v>41.11</v>
      </c>
      <c r="W98" s="23">
        <f t="shared" ref="W98:X98" si="10">SUM(W91:W97)</f>
        <v>38.200000000000003</v>
      </c>
      <c r="X98" s="23">
        <f t="shared" si="10"/>
        <v>120.26</v>
      </c>
      <c r="Y98" s="23">
        <f t="shared" ref="Y98:AF98" si="11">SUM(Y91:Y97)</f>
        <v>1002</v>
      </c>
      <c r="Z98" s="23">
        <f t="shared" si="11"/>
        <v>218.07</v>
      </c>
      <c r="AA98" s="23">
        <f t="shared" si="11"/>
        <v>155.26</v>
      </c>
      <c r="AB98" s="23">
        <f t="shared" si="11"/>
        <v>362.15</v>
      </c>
      <c r="AC98" s="23">
        <f t="shared" si="11"/>
        <v>9.7199999999999989</v>
      </c>
      <c r="AD98" s="23">
        <f t="shared" si="11"/>
        <v>21.027999999999999</v>
      </c>
      <c r="AE98" s="23">
        <f t="shared" si="11"/>
        <v>3.25</v>
      </c>
      <c r="AF98" s="23">
        <f t="shared" si="11"/>
        <v>35.437999999999995</v>
      </c>
    </row>
    <row r="100" spans="1:32" ht="14.45" customHeight="1" x14ac:dyDescent="0.25">
      <c r="A100" s="6"/>
      <c r="B100" s="9" t="s">
        <v>4</v>
      </c>
      <c r="C100" s="10"/>
      <c r="D100" s="6" t="s">
        <v>6</v>
      </c>
      <c r="E100" s="1" t="s">
        <v>8</v>
      </c>
      <c r="F100" s="8"/>
      <c r="G100" s="2"/>
      <c r="H100" s="82" t="s">
        <v>12</v>
      </c>
      <c r="I100" s="75" t="s">
        <v>70</v>
      </c>
      <c r="J100" s="76"/>
      <c r="K100" s="76"/>
      <c r="L100" s="77"/>
      <c r="M100" s="92" t="s">
        <v>69</v>
      </c>
      <c r="N100" s="93"/>
      <c r="O100" s="94"/>
      <c r="R100" s="6"/>
      <c r="S100" s="9" t="s">
        <v>4</v>
      </c>
      <c r="T100" s="10"/>
      <c r="U100" s="6" t="s">
        <v>6</v>
      </c>
      <c r="V100" s="1" t="s">
        <v>8</v>
      </c>
      <c r="W100" s="8"/>
      <c r="X100" s="2"/>
      <c r="Y100" s="82" t="s">
        <v>12</v>
      </c>
      <c r="Z100" s="75" t="s">
        <v>72</v>
      </c>
      <c r="AA100" s="76"/>
      <c r="AB100" s="76"/>
      <c r="AC100" s="77"/>
      <c r="AD100" s="75" t="s">
        <v>69</v>
      </c>
      <c r="AE100" s="76"/>
      <c r="AF100" s="77"/>
    </row>
    <row r="101" spans="1:32" ht="28.9" customHeight="1" x14ac:dyDescent="0.25">
      <c r="A101" s="7" t="s">
        <v>3</v>
      </c>
      <c r="B101" s="11" t="s">
        <v>5</v>
      </c>
      <c r="C101" s="12"/>
      <c r="D101" s="53" t="s">
        <v>7</v>
      </c>
      <c r="E101" s="7" t="s">
        <v>9</v>
      </c>
      <c r="F101" s="3" t="s">
        <v>10</v>
      </c>
      <c r="G101" s="3" t="s">
        <v>11</v>
      </c>
      <c r="H101" s="83"/>
      <c r="I101" s="52" t="s">
        <v>120</v>
      </c>
      <c r="J101" s="52" t="s">
        <v>121</v>
      </c>
      <c r="K101" s="52" t="s">
        <v>122</v>
      </c>
      <c r="L101" s="52" t="s">
        <v>71</v>
      </c>
      <c r="M101" s="52" t="s">
        <v>123</v>
      </c>
      <c r="N101" s="52" t="s">
        <v>124</v>
      </c>
      <c r="O101" s="52" t="s">
        <v>125</v>
      </c>
      <c r="R101" s="7" t="s">
        <v>3</v>
      </c>
      <c r="S101" s="11" t="s">
        <v>5</v>
      </c>
      <c r="T101" s="12"/>
      <c r="U101" s="53" t="s">
        <v>7</v>
      </c>
      <c r="V101" s="7" t="s">
        <v>9</v>
      </c>
      <c r="W101" s="3" t="s">
        <v>10</v>
      </c>
      <c r="X101" s="3" t="s">
        <v>11</v>
      </c>
      <c r="Y101" s="83"/>
      <c r="Z101" s="52" t="s">
        <v>120</v>
      </c>
      <c r="AA101" s="52" t="s">
        <v>121</v>
      </c>
      <c r="AB101" s="52" t="s">
        <v>122</v>
      </c>
      <c r="AC101" s="52" t="s">
        <v>71</v>
      </c>
      <c r="AD101" s="52" t="s">
        <v>123</v>
      </c>
      <c r="AE101" s="52" t="s">
        <v>124</v>
      </c>
      <c r="AF101" s="52" t="s">
        <v>125</v>
      </c>
    </row>
    <row r="102" spans="1:32" ht="14.45" customHeight="1" x14ac:dyDescent="0.25">
      <c r="A102" s="21" t="s">
        <v>73</v>
      </c>
      <c r="B102" s="58"/>
      <c r="C102" s="58"/>
      <c r="D102" s="59" t="s">
        <v>20</v>
      </c>
      <c r="E102" s="8"/>
      <c r="F102" s="8"/>
      <c r="G102" s="8"/>
      <c r="H102" s="2"/>
      <c r="I102" s="1"/>
      <c r="J102" s="8"/>
      <c r="K102" s="8"/>
      <c r="L102" s="8"/>
      <c r="M102" s="8"/>
      <c r="N102" s="8"/>
      <c r="O102" s="61"/>
      <c r="R102" s="1" t="s">
        <v>73</v>
      </c>
      <c r="S102" s="8"/>
      <c r="T102" s="8"/>
      <c r="U102" s="54" t="s">
        <v>20</v>
      </c>
      <c r="V102" s="8"/>
      <c r="W102" s="8"/>
      <c r="X102" s="8"/>
      <c r="Y102" s="2"/>
      <c r="Z102" s="1"/>
      <c r="AA102" s="8"/>
      <c r="AB102" s="8"/>
      <c r="AC102" s="8"/>
      <c r="AD102" s="8"/>
      <c r="AE102" s="8"/>
      <c r="AF102" s="61"/>
    </row>
    <row r="103" spans="1:32" ht="20.45" customHeight="1" x14ac:dyDescent="0.25">
      <c r="A103" s="66" t="s">
        <v>118</v>
      </c>
      <c r="B103" s="78" t="s">
        <v>101</v>
      </c>
      <c r="C103" s="79"/>
      <c r="D103" s="3">
        <v>200</v>
      </c>
      <c r="E103" s="3">
        <v>2.2000000000000002</v>
      </c>
      <c r="F103" s="8">
        <v>8.1999999999999993</v>
      </c>
      <c r="G103" s="3">
        <v>21</v>
      </c>
      <c r="H103" s="2">
        <v>172</v>
      </c>
      <c r="I103" s="3">
        <v>100.9</v>
      </c>
      <c r="J103" s="3">
        <v>15.6</v>
      </c>
      <c r="K103" s="3">
        <v>0</v>
      </c>
      <c r="L103" s="3">
        <v>0.24</v>
      </c>
      <c r="M103" s="3">
        <v>0</v>
      </c>
      <c r="N103" s="3">
        <v>1.02</v>
      </c>
      <c r="O103" s="3">
        <v>0</v>
      </c>
      <c r="R103" s="66" t="s">
        <v>118</v>
      </c>
      <c r="S103" s="78" t="s">
        <v>101</v>
      </c>
      <c r="T103" s="79"/>
      <c r="U103" s="3">
        <v>220</v>
      </c>
      <c r="V103" s="3">
        <v>2.4</v>
      </c>
      <c r="W103" s="8">
        <v>9</v>
      </c>
      <c r="X103" s="3">
        <v>23</v>
      </c>
      <c r="Y103" s="2">
        <v>189</v>
      </c>
      <c r="Z103" s="3">
        <v>111</v>
      </c>
      <c r="AA103" s="3">
        <v>17.2</v>
      </c>
      <c r="AB103" s="3">
        <v>0</v>
      </c>
      <c r="AC103" s="3">
        <v>0.26</v>
      </c>
      <c r="AD103" s="3">
        <v>0</v>
      </c>
      <c r="AE103" s="3">
        <v>1.1200000000000001</v>
      </c>
      <c r="AF103" s="3">
        <v>0</v>
      </c>
    </row>
    <row r="104" spans="1:32" ht="16.899999999999999" customHeight="1" x14ac:dyDescent="0.25">
      <c r="A104" s="3">
        <v>97</v>
      </c>
      <c r="B104" s="1" t="s">
        <v>95</v>
      </c>
      <c r="C104" s="61"/>
      <c r="D104" s="3">
        <v>15</v>
      </c>
      <c r="E104" s="3">
        <v>3.48</v>
      </c>
      <c r="F104" s="3">
        <v>4.43</v>
      </c>
      <c r="G104" s="3">
        <v>0</v>
      </c>
      <c r="H104" s="3">
        <v>55</v>
      </c>
      <c r="I104" s="72">
        <v>132</v>
      </c>
      <c r="J104" s="69">
        <v>5.25</v>
      </c>
      <c r="K104" s="70">
        <v>75</v>
      </c>
      <c r="L104" s="69">
        <v>0.15</v>
      </c>
      <c r="M104" s="70">
        <v>0.01</v>
      </c>
      <c r="N104" s="69">
        <v>0.11</v>
      </c>
      <c r="O104" s="67">
        <v>39</v>
      </c>
      <c r="R104" s="3">
        <v>97</v>
      </c>
      <c r="S104" s="1" t="s">
        <v>95</v>
      </c>
      <c r="T104" s="61"/>
      <c r="U104" s="3">
        <v>15</v>
      </c>
      <c r="V104" s="3">
        <v>3.48</v>
      </c>
      <c r="W104" s="3">
        <v>4.43</v>
      </c>
      <c r="X104" s="3">
        <v>0</v>
      </c>
      <c r="Y104" s="3">
        <v>55</v>
      </c>
      <c r="Z104" s="72">
        <v>132</v>
      </c>
      <c r="AA104" s="69">
        <v>5.25</v>
      </c>
      <c r="AB104" s="70">
        <v>75</v>
      </c>
      <c r="AC104" s="69">
        <v>0.15</v>
      </c>
      <c r="AD104" s="70">
        <v>0.01</v>
      </c>
      <c r="AE104" s="69">
        <v>0.11</v>
      </c>
      <c r="AF104" s="67">
        <v>39</v>
      </c>
    </row>
    <row r="105" spans="1:32" ht="15.6" customHeight="1" x14ac:dyDescent="0.25">
      <c r="A105" s="3">
        <v>648</v>
      </c>
      <c r="B105" s="78" t="s">
        <v>96</v>
      </c>
      <c r="C105" s="79"/>
      <c r="D105" s="3">
        <v>200</v>
      </c>
      <c r="E105" s="3">
        <v>0</v>
      </c>
      <c r="F105" s="8">
        <v>0</v>
      </c>
      <c r="G105" s="3">
        <v>23</v>
      </c>
      <c r="H105" s="61">
        <v>95</v>
      </c>
      <c r="I105" s="3">
        <v>0</v>
      </c>
      <c r="J105" s="3">
        <v>0</v>
      </c>
      <c r="K105" s="3">
        <v>3</v>
      </c>
      <c r="L105" s="3">
        <v>0</v>
      </c>
      <c r="M105" s="17">
        <v>0.3</v>
      </c>
      <c r="N105" s="3">
        <v>20.100000000000001</v>
      </c>
      <c r="O105" s="18">
        <v>0.12</v>
      </c>
      <c r="R105" s="3">
        <v>648</v>
      </c>
      <c r="S105" s="78" t="s">
        <v>96</v>
      </c>
      <c r="T105" s="79"/>
      <c r="U105" s="3">
        <v>200</v>
      </c>
      <c r="V105" s="3">
        <v>0</v>
      </c>
      <c r="W105" s="8">
        <v>0</v>
      </c>
      <c r="X105" s="3">
        <v>23</v>
      </c>
      <c r="Y105" s="61">
        <v>95</v>
      </c>
      <c r="Z105" s="3">
        <v>0</v>
      </c>
      <c r="AA105" s="3">
        <v>0</v>
      </c>
      <c r="AB105" s="3">
        <v>3</v>
      </c>
      <c r="AC105" s="3">
        <v>0</v>
      </c>
      <c r="AD105" s="17">
        <v>0.3</v>
      </c>
      <c r="AE105" s="3">
        <v>20.100000000000001</v>
      </c>
      <c r="AF105" s="18">
        <v>0.12</v>
      </c>
    </row>
    <row r="106" spans="1:32" ht="18.600000000000001" customHeight="1" x14ac:dyDescent="0.25">
      <c r="A106" s="3"/>
      <c r="B106" s="78" t="s">
        <v>93</v>
      </c>
      <c r="C106" s="79"/>
      <c r="D106" s="3">
        <v>40</v>
      </c>
      <c r="E106" s="3">
        <v>3.07</v>
      </c>
      <c r="F106" s="3">
        <v>0.5</v>
      </c>
      <c r="G106" s="3">
        <v>18.7</v>
      </c>
      <c r="H106" s="3">
        <v>95</v>
      </c>
      <c r="I106" s="3">
        <v>11.2</v>
      </c>
      <c r="J106" s="3">
        <v>17.5</v>
      </c>
      <c r="K106" s="3">
        <v>60.7</v>
      </c>
      <c r="L106" s="3">
        <v>1.01</v>
      </c>
      <c r="M106" s="3">
        <v>11.2</v>
      </c>
      <c r="N106" s="3">
        <v>0</v>
      </c>
      <c r="O106" s="3">
        <v>0</v>
      </c>
      <c r="R106" s="3"/>
      <c r="S106" s="78" t="s">
        <v>93</v>
      </c>
      <c r="T106" s="79"/>
      <c r="U106" s="3">
        <v>60</v>
      </c>
      <c r="V106" s="3">
        <v>4.5999999999999996</v>
      </c>
      <c r="W106" s="3">
        <v>0.7</v>
      </c>
      <c r="X106" s="3">
        <v>28</v>
      </c>
      <c r="Y106" s="3">
        <v>142</v>
      </c>
      <c r="Z106" s="3">
        <v>20.399999999999999</v>
      </c>
      <c r="AA106" s="8">
        <v>33</v>
      </c>
      <c r="AB106" s="3">
        <v>119.4</v>
      </c>
      <c r="AC106" s="3">
        <v>1.92</v>
      </c>
      <c r="AD106" s="8">
        <v>20.399999999999999</v>
      </c>
      <c r="AE106" s="3">
        <v>0</v>
      </c>
      <c r="AF106" s="61">
        <v>0</v>
      </c>
    </row>
    <row r="107" spans="1:32" ht="14.45" customHeight="1" x14ac:dyDescent="0.25">
      <c r="A107" s="3">
        <v>96</v>
      </c>
      <c r="B107" s="80" t="s">
        <v>64</v>
      </c>
      <c r="C107" s="81"/>
      <c r="D107" s="3">
        <v>10</v>
      </c>
      <c r="E107" s="3">
        <v>0.01</v>
      </c>
      <c r="F107" s="3">
        <v>8.3000000000000007</v>
      </c>
      <c r="G107" s="3">
        <v>0.06</v>
      </c>
      <c r="H107" s="3">
        <v>77</v>
      </c>
      <c r="I107" s="7">
        <v>0.6</v>
      </c>
      <c r="J107" s="7">
        <v>0</v>
      </c>
      <c r="K107" s="7">
        <v>0</v>
      </c>
      <c r="L107" s="7">
        <v>0.01</v>
      </c>
      <c r="M107" s="7">
        <v>0</v>
      </c>
      <c r="N107" s="7">
        <v>0</v>
      </c>
      <c r="O107" s="7">
        <v>0</v>
      </c>
      <c r="R107" s="3">
        <v>96</v>
      </c>
      <c r="S107" s="80" t="s">
        <v>64</v>
      </c>
      <c r="T107" s="81"/>
      <c r="U107" s="3">
        <v>10</v>
      </c>
      <c r="V107" s="3">
        <v>0.01</v>
      </c>
      <c r="W107" s="3">
        <v>8.3000000000000007</v>
      </c>
      <c r="X107" s="3">
        <v>0.06</v>
      </c>
      <c r="Y107" s="3">
        <v>77</v>
      </c>
      <c r="Z107" s="7">
        <v>0.6</v>
      </c>
      <c r="AA107" s="7">
        <v>0</v>
      </c>
      <c r="AB107" s="7">
        <v>0</v>
      </c>
      <c r="AC107" s="7">
        <v>0.01</v>
      </c>
      <c r="AD107" s="7">
        <v>0</v>
      </c>
      <c r="AE107" s="7">
        <v>0</v>
      </c>
      <c r="AF107" s="7">
        <v>0</v>
      </c>
    </row>
    <row r="108" spans="1:32" x14ac:dyDescent="0.25">
      <c r="A108" s="3"/>
      <c r="B108" s="1" t="s">
        <v>110</v>
      </c>
      <c r="C108" s="2"/>
      <c r="D108" s="3">
        <v>38</v>
      </c>
      <c r="E108" s="3">
        <v>2.98</v>
      </c>
      <c r="F108" s="3">
        <v>3.4</v>
      </c>
      <c r="G108" s="3">
        <v>11.4</v>
      </c>
      <c r="H108" s="3">
        <v>129</v>
      </c>
      <c r="I108" s="3">
        <v>7.3</v>
      </c>
      <c r="J108" s="3">
        <v>1.8</v>
      </c>
      <c r="K108" s="3">
        <v>0</v>
      </c>
      <c r="L108" s="3">
        <v>0.25</v>
      </c>
      <c r="M108" s="3">
        <v>0</v>
      </c>
      <c r="N108" s="3">
        <v>0.02</v>
      </c>
      <c r="O108" s="3">
        <v>0</v>
      </c>
      <c r="R108" s="3"/>
      <c r="S108" s="1" t="s">
        <v>110</v>
      </c>
      <c r="T108" s="61"/>
      <c r="U108" s="3">
        <v>75</v>
      </c>
      <c r="V108" s="3">
        <v>5.9</v>
      </c>
      <c r="W108" s="3">
        <v>6.8</v>
      </c>
      <c r="X108" s="3">
        <v>22.5</v>
      </c>
      <c r="Y108" s="3">
        <v>254</v>
      </c>
      <c r="Z108" s="3">
        <v>14.6</v>
      </c>
      <c r="AA108" s="3">
        <v>3.6</v>
      </c>
      <c r="AB108" s="3">
        <v>0</v>
      </c>
      <c r="AC108" s="3">
        <v>0.5</v>
      </c>
      <c r="AD108" s="3">
        <v>0</v>
      </c>
      <c r="AE108" s="3">
        <v>0.03</v>
      </c>
      <c r="AF108" s="3">
        <v>0</v>
      </c>
    </row>
    <row r="109" spans="1:32" x14ac:dyDescent="0.25">
      <c r="A109" s="3"/>
      <c r="B109" s="1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R109" s="3"/>
      <c r="S109" s="1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x14ac:dyDescent="0.25">
      <c r="A110" s="3"/>
      <c r="B110" s="21" t="s">
        <v>13</v>
      </c>
      <c r="C110" s="22"/>
      <c r="D110" s="23">
        <f>SUM(D103:D109)</f>
        <v>503</v>
      </c>
      <c r="E110" s="23">
        <f t="shared" ref="E110:O110" si="12">SUM(E103:E109)</f>
        <v>11.74</v>
      </c>
      <c r="F110" s="23">
        <f t="shared" si="12"/>
        <v>24.83</v>
      </c>
      <c r="G110" s="23">
        <f t="shared" si="12"/>
        <v>74.160000000000011</v>
      </c>
      <c r="H110" s="23">
        <f t="shared" si="12"/>
        <v>623</v>
      </c>
      <c r="I110" s="23">
        <f t="shared" si="12"/>
        <v>252</v>
      </c>
      <c r="J110" s="23">
        <f t="shared" si="12"/>
        <v>40.15</v>
      </c>
      <c r="K110" s="23">
        <f t="shared" si="12"/>
        <v>138.69999999999999</v>
      </c>
      <c r="L110" s="23">
        <f t="shared" si="12"/>
        <v>1.66</v>
      </c>
      <c r="M110" s="23">
        <f t="shared" si="12"/>
        <v>11.51</v>
      </c>
      <c r="N110" s="23">
        <f t="shared" si="12"/>
        <v>21.25</v>
      </c>
      <c r="O110" s="23">
        <f t="shared" si="12"/>
        <v>39.119999999999997</v>
      </c>
      <c r="R110" s="3"/>
      <c r="S110" s="21" t="s">
        <v>13</v>
      </c>
      <c r="T110" s="22"/>
      <c r="U110" s="23">
        <f>SUM(U103:U109)</f>
        <v>580</v>
      </c>
      <c r="V110" s="23">
        <f t="shared" ref="V110:AF110" si="13">SUM(V103:V109)</f>
        <v>16.39</v>
      </c>
      <c r="W110" s="23">
        <f t="shared" si="13"/>
        <v>29.23</v>
      </c>
      <c r="X110" s="23">
        <f t="shared" si="13"/>
        <v>96.56</v>
      </c>
      <c r="Y110" s="23">
        <f t="shared" si="13"/>
        <v>812</v>
      </c>
      <c r="Z110" s="23">
        <f t="shared" si="13"/>
        <v>278.60000000000002</v>
      </c>
      <c r="AA110" s="23">
        <f t="shared" si="13"/>
        <v>59.050000000000004</v>
      </c>
      <c r="AB110" s="23">
        <f t="shared" si="13"/>
        <v>197.4</v>
      </c>
      <c r="AC110" s="23">
        <f t="shared" si="13"/>
        <v>2.84</v>
      </c>
      <c r="AD110" s="23">
        <f t="shared" si="13"/>
        <v>20.709999999999997</v>
      </c>
      <c r="AE110" s="23">
        <f t="shared" si="13"/>
        <v>21.360000000000003</v>
      </c>
      <c r="AF110" s="23">
        <f t="shared" si="13"/>
        <v>39.119999999999997</v>
      </c>
    </row>
    <row r="118" spans="1:32" ht="14.45" customHeight="1" x14ac:dyDescent="0.25">
      <c r="A118" s="6"/>
      <c r="B118" s="9" t="s">
        <v>4</v>
      </c>
      <c r="C118" s="10"/>
      <c r="D118" s="6" t="s">
        <v>6</v>
      </c>
      <c r="E118" s="1" t="s">
        <v>8</v>
      </c>
      <c r="F118" s="8"/>
      <c r="G118" s="2"/>
      <c r="H118" s="82" t="s">
        <v>12</v>
      </c>
      <c r="I118" s="75" t="s">
        <v>70</v>
      </c>
      <c r="J118" s="76"/>
      <c r="K118" s="76"/>
      <c r="L118" s="77"/>
      <c r="M118" s="92" t="s">
        <v>69</v>
      </c>
      <c r="N118" s="93"/>
      <c r="O118" s="94"/>
      <c r="R118" s="6"/>
      <c r="S118" s="9" t="s">
        <v>4</v>
      </c>
      <c r="T118" s="10"/>
      <c r="U118" s="6" t="s">
        <v>6</v>
      </c>
      <c r="V118" s="1" t="s">
        <v>8</v>
      </c>
      <c r="W118" s="8"/>
      <c r="X118" s="2"/>
      <c r="Y118" s="82" t="s">
        <v>12</v>
      </c>
      <c r="Z118" s="75" t="s">
        <v>72</v>
      </c>
      <c r="AA118" s="76"/>
      <c r="AB118" s="76"/>
      <c r="AC118" s="77"/>
      <c r="AD118" s="75" t="s">
        <v>69</v>
      </c>
      <c r="AE118" s="76"/>
      <c r="AF118" s="77"/>
    </row>
    <row r="119" spans="1:32" ht="30" x14ac:dyDescent="0.25">
      <c r="A119" s="7" t="s">
        <v>3</v>
      </c>
      <c r="B119" s="11" t="s">
        <v>5</v>
      </c>
      <c r="C119" s="12"/>
      <c r="D119" s="53" t="s">
        <v>7</v>
      </c>
      <c r="E119" s="7" t="s">
        <v>9</v>
      </c>
      <c r="F119" s="3" t="s">
        <v>10</v>
      </c>
      <c r="G119" s="3" t="s">
        <v>11</v>
      </c>
      <c r="H119" s="83"/>
      <c r="I119" s="52" t="s">
        <v>120</v>
      </c>
      <c r="J119" s="52" t="s">
        <v>121</v>
      </c>
      <c r="K119" s="52" t="s">
        <v>122</v>
      </c>
      <c r="L119" s="52" t="s">
        <v>71</v>
      </c>
      <c r="M119" s="52" t="s">
        <v>123</v>
      </c>
      <c r="N119" s="52" t="s">
        <v>124</v>
      </c>
      <c r="O119" s="52" t="s">
        <v>125</v>
      </c>
      <c r="R119" s="7" t="s">
        <v>3</v>
      </c>
      <c r="S119" s="11" t="s">
        <v>5</v>
      </c>
      <c r="T119" s="12"/>
      <c r="U119" s="53" t="s">
        <v>7</v>
      </c>
      <c r="V119" s="7" t="s">
        <v>9</v>
      </c>
      <c r="W119" s="3" t="s">
        <v>10</v>
      </c>
      <c r="X119" s="3" t="s">
        <v>11</v>
      </c>
      <c r="Y119" s="83"/>
      <c r="Z119" s="52" t="s">
        <v>120</v>
      </c>
      <c r="AA119" s="52" t="s">
        <v>121</v>
      </c>
      <c r="AB119" s="52" t="s">
        <v>122</v>
      </c>
      <c r="AC119" s="52" t="s">
        <v>71</v>
      </c>
      <c r="AD119" s="52" t="s">
        <v>123</v>
      </c>
      <c r="AE119" s="52" t="s">
        <v>124</v>
      </c>
      <c r="AF119" s="52" t="s">
        <v>125</v>
      </c>
    </row>
    <row r="120" spans="1:32" ht="14.45" customHeight="1" x14ac:dyDescent="0.25">
      <c r="A120" s="21" t="s">
        <v>74</v>
      </c>
      <c r="B120" s="58"/>
      <c r="C120" s="58"/>
      <c r="D120" s="59" t="s">
        <v>21</v>
      </c>
      <c r="E120" s="8"/>
      <c r="F120" s="8"/>
      <c r="G120" s="8"/>
      <c r="H120" s="2"/>
      <c r="I120" s="1"/>
      <c r="J120" s="8"/>
      <c r="K120" s="8"/>
      <c r="L120" s="8"/>
      <c r="M120" s="8"/>
      <c r="N120" s="8"/>
      <c r="O120" s="61"/>
      <c r="R120" s="1" t="s">
        <v>74</v>
      </c>
      <c r="S120" s="8"/>
      <c r="T120" s="8"/>
      <c r="U120" s="54" t="s">
        <v>21</v>
      </c>
      <c r="V120" s="8"/>
      <c r="W120" s="8"/>
      <c r="X120" s="8"/>
      <c r="Y120" s="2"/>
      <c r="Z120" s="1"/>
      <c r="AA120" s="8"/>
      <c r="AB120" s="8"/>
      <c r="AC120" s="8"/>
      <c r="AD120" s="8"/>
      <c r="AE120" s="8"/>
      <c r="AF120" s="61"/>
    </row>
    <row r="121" spans="1:32" ht="29.45" customHeight="1" x14ac:dyDescent="0.25">
      <c r="A121" s="3">
        <v>160</v>
      </c>
      <c r="B121" s="75" t="s">
        <v>103</v>
      </c>
      <c r="C121" s="77"/>
      <c r="D121" s="3">
        <v>250</v>
      </c>
      <c r="E121" s="3">
        <v>7</v>
      </c>
      <c r="F121" s="3">
        <v>7.9</v>
      </c>
      <c r="G121" s="3">
        <v>24.7</v>
      </c>
      <c r="H121" s="3">
        <v>141</v>
      </c>
      <c r="I121" s="3">
        <v>202</v>
      </c>
      <c r="J121" s="3">
        <v>30.18</v>
      </c>
      <c r="K121" s="3">
        <v>172.4</v>
      </c>
      <c r="L121" s="3">
        <v>0.64</v>
      </c>
      <c r="M121" s="3">
        <v>0.11</v>
      </c>
      <c r="N121" s="3">
        <v>1.1399999999999999</v>
      </c>
      <c r="O121" s="3">
        <v>38.25</v>
      </c>
      <c r="R121" s="3"/>
      <c r="S121" s="75" t="s">
        <v>103</v>
      </c>
      <c r="T121" s="77"/>
      <c r="U121" s="3">
        <v>300</v>
      </c>
      <c r="V121" s="3">
        <v>8.4</v>
      </c>
      <c r="W121" s="3">
        <v>9.5</v>
      </c>
      <c r="X121" s="3">
        <v>29.6</v>
      </c>
      <c r="Y121" s="3">
        <v>169</v>
      </c>
      <c r="Z121" s="3">
        <v>242.4</v>
      </c>
      <c r="AA121" s="3">
        <v>36.200000000000003</v>
      </c>
      <c r="AB121" s="3">
        <v>206.9</v>
      </c>
      <c r="AC121" s="3">
        <v>0.77</v>
      </c>
      <c r="AD121" s="3">
        <v>0.13</v>
      </c>
      <c r="AE121" s="3">
        <v>1.37</v>
      </c>
      <c r="AF121" s="3">
        <v>45.9</v>
      </c>
    </row>
    <row r="122" spans="1:32" ht="14.45" customHeight="1" x14ac:dyDescent="0.25">
      <c r="A122" s="3">
        <v>686</v>
      </c>
      <c r="B122" s="1" t="s">
        <v>115</v>
      </c>
      <c r="C122" s="61"/>
      <c r="D122" s="3">
        <v>200</v>
      </c>
      <c r="E122" s="3">
        <v>0.1</v>
      </c>
      <c r="F122" s="3">
        <v>0.02</v>
      </c>
      <c r="G122" s="17">
        <v>15.2</v>
      </c>
      <c r="H122" s="3">
        <v>62</v>
      </c>
      <c r="I122" s="3">
        <v>2.8</v>
      </c>
      <c r="J122" s="3">
        <v>0.84</v>
      </c>
      <c r="K122" s="3">
        <v>0</v>
      </c>
      <c r="L122" s="3">
        <v>0.04</v>
      </c>
      <c r="M122" s="3">
        <v>0</v>
      </c>
      <c r="N122" s="3">
        <v>1.78</v>
      </c>
      <c r="O122" s="3">
        <v>0</v>
      </c>
      <c r="R122" s="3">
        <v>686</v>
      </c>
      <c r="S122" s="1" t="s">
        <v>115</v>
      </c>
      <c r="T122" s="61"/>
      <c r="U122" s="3">
        <v>200</v>
      </c>
      <c r="V122" s="3">
        <v>0.1</v>
      </c>
      <c r="W122" s="3">
        <v>0.02</v>
      </c>
      <c r="X122" s="17">
        <v>15.2</v>
      </c>
      <c r="Y122" s="3">
        <v>62</v>
      </c>
      <c r="Z122" s="3">
        <v>2.8</v>
      </c>
      <c r="AA122" s="3">
        <v>0.84</v>
      </c>
      <c r="AB122" s="3">
        <v>0</v>
      </c>
      <c r="AC122" s="3">
        <v>0.04</v>
      </c>
      <c r="AD122" s="3">
        <v>0</v>
      </c>
      <c r="AE122" s="3">
        <v>1.78</v>
      </c>
      <c r="AF122" s="3">
        <v>0</v>
      </c>
    </row>
    <row r="123" spans="1:32" ht="17.45" customHeight="1" x14ac:dyDescent="0.25">
      <c r="A123" s="3">
        <v>97</v>
      </c>
      <c r="B123" s="1" t="s">
        <v>95</v>
      </c>
      <c r="C123" s="61"/>
      <c r="D123" s="3">
        <v>15</v>
      </c>
      <c r="E123" s="3">
        <v>3.48</v>
      </c>
      <c r="F123" s="3">
        <v>4.43</v>
      </c>
      <c r="G123" s="3">
        <v>0</v>
      </c>
      <c r="H123" s="3">
        <v>55</v>
      </c>
      <c r="I123" s="72">
        <v>132</v>
      </c>
      <c r="J123" s="69">
        <v>5.25</v>
      </c>
      <c r="K123" s="70">
        <v>75</v>
      </c>
      <c r="L123" s="69">
        <v>0.15</v>
      </c>
      <c r="M123" s="70">
        <v>0.01</v>
      </c>
      <c r="N123" s="69">
        <v>0.11</v>
      </c>
      <c r="O123" s="67">
        <v>39</v>
      </c>
      <c r="R123" s="3">
        <v>97</v>
      </c>
      <c r="S123" s="1" t="s">
        <v>95</v>
      </c>
      <c r="T123" s="61"/>
      <c r="U123" s="3">
        <v>15</v>
      </c>
      <c r="V123" s="3">
        <v>3.48</v>
      </c>
      <c r="W123" s="3">
        <v>4.43</v>
      </c>
      <c r="X123" s="3">
        <v>0</v>
      </c>
      <c r="Y123" s="3">
        <v>55</v>
      </c>
      <c r="Z123" s="72">
        <v>132</v>
      </c>
      <c r="AA123" s="69">
        <v>5.25</v>
      </c>
      <c r="AB123" s="70">
        <v>75</v>
      </c>
      <c r="AC123" s="69">
        <v>0.15</v>
      </c>
      <c r="AD123" s="70">
        <v>0.01</v>
      </c>
      <c r="AE123" s="69">
        <v>0.11</v>
      </c>
      <c r="AF123" s="67">
        <v>39</v>
      </c>
    </row>
    <row r="124" spans="1:32" ht="14.45" customHeight="1" x14ac:dyDescent="0.25">
      <c r="A124" s="3">
        <v>96</v>
      </c>
      <c r="B124" s="80" t="s">
        <v>64</v>
      </c>
      <c r="C124" s="81"/>
      <c r="D124" s="3">
        <v>10</v>
      </c>
      <c r="E124" s="3">
        <v>0.01</v>
      </c>
      <c r="F124" s="3">
        <v>8.3000000000000007</v>
      </c>
      <c r="G124" s="3">
        <v>0.06</v>
      </c>
      <c r="H124" s="3">
        <v>77</v>
      </c>
      <c r="I124" s="7">
        <v>0.6</v>
      </c>
      <c r="J124" s="7">
        <v>0</v>
      </c>
      <c r="K124" s="7">
        <v>0</v>
      </c>
      <c r="L124" s="7">
        <v>0.01</v>
      </c>
      <c r="M124" s="7">
        <v>0</v>
      </c>
      <c r="N124" s="7">
        <v>0</v>
      </c>
      <c r="O124" s="7">
        <v>0</v>
      </c>
      <c r="R124" s="3">
        <v>96</v>
      </c>
      <c r="S124" s="80" t="s">
        <v>64</v>
      </c>
      <c r="T124" s="81"/>
      <c r="U124" s="3">
        <v>10</v>
      </c>
      <c r="V124" s="3">
        <v>0.01</v>
      </c>
      <c r="W124" s="3">
        <v>8.3000000000000007</v>
      </c>
      <c r="X124" s="3">
        <v>0.06</v>
      </c>
      <c r="Y124" s="3">
        <v>77</v>
      </c>
      <c r="Z124" s="7">
        <v>0.6</v>
      </c>
      <c r="AA124" s="7">
        <v>0</v>
      </c>
      <c r="AB124" s="7">
        <v>0</v>
      </c>
      <c r="AC124" s="7">
        <v>0.01</v>
      </c>
      <c r="AD124" s="7">
        <v>0</v>
      </c>
      <c r="AE124" s="7">
        <v>0</v>
      </c>
      <c r="AF124" s="7">
        <v>0</v>
      </c>
    </row>
    <row r="125" spans="1:32" ht="15" customHeight="1" x14ac:dyDescent="0.25">
      <c r="A125" s="3"/>
      <c r="B125" s="78" t="s">
        <v>93</v>
      </c>
      <c r="C125" s="79"/>
      <c r="D125" s="3">
        <v>30</v>
      </c>
      <c r="E125" s="3">
        <v>2.2999999999999998</v>
      </c>
      <c r="F125" s="3">
        <v>0.4</v>
      </c>
      <c r="G125" s="3">
        <v>14</v>
      </c>
      <c r="H125" s="3">
        <v>71</v>
      </c>
      <c r="I125" s="3">
        <v>10.199999999999999</v>
      </c>
      <c r="J125" s="3">
        <v>16.5</v>
      </c>
      <c r="K125" s="3">
        <v>59.7</v>
      </c>
      <c r="L125" s="3">
        <v>0.96</v>
      </c>
      <c r="M125" s="3">
        <v>10.199999999999999</v>
      </c>
      <c r="N125" s="3">
        <v>0</v>
      </c>
      <c r="O125" s="3">
        <v>0</v>
      </c>
      <c r="R125" s="3"/>
      <c r="S125" s="78" t="s">
        <v>93</v>
      </c>
      <c r="T125" s="79"/>
      <c r="U125" s="3">
        <v>60</v>
      </c>
      <c r="V125" s="3">
        <v>4.5999999999999996</v>
      </c>
      <c r="W125" s="3">
        <v>0.7</v>
      </c>
      <c r="X125" s="3">
        <v>28</v>
      </c>
      <c r="Y125" s="3">
        <v>142</v>
      </c>
      <c r="Z125" s="3">
        <v>20.399999999999999</v>
      </c>
      <c r="AA125" s="8">
        <v>33</v>
      </c>
      <c r="AB125" s="3">
        <v>119.4</v>
      </c>
      <c r="AC125" s="3">
        <v>1.92</v>
      </c>
      <c r="AD125" s="8">
        <v>20.399999999999999</v>
      </c>
      <c r="AE125" s="3">
        <v>0</v>
      </c>
      <c r="AF125" s="61">
        <v>0</v>
      </c>
    </row>
    <row r="126" spans="1:32" x14ac:dyDescent="0.25">
      <c r="A126" s="3"/>
      <c r="B126" s="1" t="s">
        <v>112</v>
      </c>
      <c r="C126" s="2"/>
      <c r="D126" s="3">
        <v>125</v>
      </c>
      <c r="E126" s="17">
        <v>6.25</v>
      </c>
      <c r="F126" s="3">
        <v>4</v>
      </c>
      <c r="G126" s="3">
        <v>12</v>
      </c>
      <c r="H126" s="3">
        <v>106</v>
      </c>
      <c r="I126" s="3">
        <v>155</v>
      </c>
      <c r="J126" s="3">
        <v>18.75</v>
      </c>
      <c r="K126" s="3">
        <v>118.75</v>
      </c>
      <c r="L126" s="3">
        <v>0.13</v>
      </c>
      <c r="M126" s="3">
        <v>0.04</v>
      </c>
      <c r="N126" s="3">
        <v>0.75</v>
      </c>
      <c r="O126" s="3">
        <v>12.5</v>
      </c>
      <c r="R126" s="3"/>
      <c r="S126" s="1" t="s">
        <v>112</v>
      </c>
      <c r="T126" s="61"/>
      <c r="U126" s="3">
        <v>125</v>
      </c>
      <c r="V126" s="17">
        <v>6.25</v>
      </c>
      <c r="W126" s="3">
        <v>4</v>
      </c>
      <c r="X126" s="3">
        <v>12</v>
      </c>
      <c r="Y126" s="3">
        <v>106</v>
      </c>
      <c r="Z126" s="3">
        <v>155</v>
      </c>
      <c r="AA126" s="3">
        <v>18.75</v>
      </c>
      <c r="AB126" s="3">
        <v>118.75</v>
      </c>
      <c r="AC126" s="3">
        <v>0.13</v>
      </c>
      <c r="AD126" s="3">
        <v>0.04</v>
      </c>
      <c r="AE126" s="3">
        <v>0.75</v>
      </c>
      <c r="AF126" s="3">
        <v>12.5</v>
      </c>
    </row>
    <row r="127" spans="1:32" x14ac:dyDescent="0.25">
      <c r="A127" s="3"/>
      <c r="B127" s="1"/>
      <c r="C127" s="2"/>
      <c r="D127" s="3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R127" s="3"/>
      <c r="S127" s="1"/>
      <c r="T127" s="2"/>
      <c r="U127" s="30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x14ac:dyDescent="0.25">
      <c r="A128" s="3"/>
      <c r="B128" s="21" t="s">
        <v>13</v>
      </c>
      <c r="C128" s="22"/>
      <c r="D128" s="23">
        <f>SUM(D121:D127)</f>
        <v>630</v>
      </c>
      <c r="E128" s="23">
        <f t="shared" ref="E128:O128" si="14">SUM(E121:E127)</f>
        <v>19.14</v>
      </c>
      <c r="F128" s="23">
        <f t="shared" si="14"/>
        <v>25.049999999999997</v>
      </c>
      <c r="G128" s="23">
        <f t="shared" si="14"/>
        <v>65.960000000000008</v>
      </c>
      <c r="H128" s="23">
        <f t="shared" si="14"/>
        <v>512</v>
      </c>
      <c r="I128" s="23">
        <f t="shared" si="14"/>
        <v>502.6</v>
      </c>
      <c r="J128" s="23">
        <f t="shared" si="14"/>
        <v>71.52</v>
      </c>
      <c r="K128" s="23">
        <f t="shared" si="14"/>
        <v>425.85</v>
      </c>
      <c r="L128" s="23">
        <f t="shared" si="14"/>
        <v>1.9300000000000002</v>
      </c>
      <c r="M128" s="23">
        <f t="shared" si="14"/>
        <v>10.359999999999998</v>
      </c>
      <c r="N128" s="23">
        <f t="shared" si="14"/>
        <v>3.78</v>
      </c>
      <c r="O128" s="23">
        <f t="shared" si="14"/>
        <v>89.75</v>
      </c>
      <c r="R128" s="3"/>
      <c r="S128" s="21" t="s">
        <v>13</v>
      </c>
      <c r="T128" s="22"/>
      <c r="U128" s="23">
        <f>SUM(U121:U127)</f>
        <v>710</v>
      </c>
      <c r="V128" s="23">
        <f>SUM(V121:V127)</f>
        <v>22.84</v>
      </c>
      <c r="W128" s="23">
        <f t="shared" ref="W128:X128" si="15">SUM(W121:W127)</f>
        <v>26.95</v>
      </c>
      <c r="X128" s="23">
        <f t="shared" si="15"/>
        <v>84.86</v>
      </c>
      <c r="Y128" s="23">
        <f t="shared" ref="Y128:AF128" si="16">SUM(Y121:Y127)</f>
        <v>611</v>
      </c>
      <c r="Z128" s="23">
        <f t="shared" si="16"/>
        <v>553.20000000000005</v>
      </c>
      <c r="AA128" s="23">
        <f t="shared" si="16"/>
        <v>94.04</v>
      </c>
      <c r="AB128" s="23">
        <f t="shared" si="16"/>
        <v>520.04999999999995</v>
      </c>
      <c r="AC128" s="23">
        <f t="shared" si="16"/>
        <v>3.02</v>
      </c>
      <c r="AD128" s="23">
        <f t="shared" si="16"/>
        <v>20.58</v>
      </c>
      <c r="AE128" s="23">
        <f t="shared" si="16"/>
        <v>4.01</v>
      </c>
      <c r="AF128" s="23">
        <f t="shared" si="16"/>
        <v>97.4</v>
      </c>
    </row>
    <row r="130" spans="1:32" ht="14.45" customHeight="1" x14ac:dyDescent="0.25">
      <c r="A130" s="6"/>
      <c r="B130" s="9" t="s">
        <v>4</v>
      </c>
      <c r="C130" s="10"/>
      <c r="D130" s="6" t="s">
        <v>6</v>
      </c>
      <c r="E130" s="1" t="s">
        <v>8</v>
      </c>
      <c r="F130" s="8"/>
      <c r="G130" s="2"/>
      <c r="H130" s="82" t="s">
        <v>12</v>
      </c>
      <c r="I130" s="75" t="s">
        <v>70</v>
      </c>
      <c r="J130" s="76"/>
      <c r="K130" s="76"/>
      <c r="L130" s="77"/>
      <c r="M130" s="92" t="s">
        <v>69</v>
      </c>
      <c r="N130" s="93"/>
      <c r="O130" s="94"/>
      <c r="R130" s="6"/>
      <c r="S130" s="9" t="s">
        <v>4</v>
      </c>
      <c r="T130" s="10"/>
      <c r="U130" s="6" t="s">
        <v>6</v>
      </c>
      <c r="V130" s="1" t="s">
        <v>8</v>
      </c>
      <c r="W130" s="8"/>
      <c r="X130" s="2"/>
      <c r="Y130" s="82" t="s">
        <v>12</v>
      </c>
      <c r="Z130" s="75" t="s">
        <v>72</v>
      </c>
      <c r="AA130" s="76"/>
      <c r="AB130" s="76"/>
      <c r="AC130" s="77"/>
      <c r="AD130" s="75" t="s">
        <v>69</v>
      </c>
      <c r="AE130" s="76"/>
      <c r="AF130" s="77"/>
    </row>
    <row r="131" spans="1:32" ht="30" x14ac:dyDescent="0.25">
      <c r="A131" s="7" t="s">
        <v>3</v>
      </c>
      <c r="B131" s="11" t="s">
        <v>5</v>
      </c>
      <c r="C131" s="12"/>
      <c r="D131" s="53" t="s">
        <v>7</v>
      </c>
      <c r="E131" s="7" t="s">
        <v>9</v>
      </c>
      <c r="F131" s="3" t="s">
        <v>10</v>
      </c>
      <c r="G131" s="3" t="s">
        <v>11</v>
      </c>
      <c r="H131" s="83"/>
      <c r="I131" s="52" t="s">
        <v>120</v>
      </c>
      <c r="J131" s="52" t="s">
        <v>121</v>
      </c>
      <c r="K131" s="52" t="s">
        <v>122</v>
      </c>
      <c r="L131" s="52" t="s">
        <v>71</v>
      </c>
      <c r="M131" s="52" t="s">
        <v>123</v>
      </c>
      <c r="N131" s="52" t="s">
        <v>124</v>
      </c>
      <c r="O131" s="52" t="s">
        <v>125</v>
      </c>
      <c r="R131" s="7" t="s">
        <v>3</v>
      </c>
      <c r="S131" s="11" t="s">
        <v>5</v>
      </c>
      <c r="T131" s="12"/>
      <c r="U131" s="53" t="s">
        <v>7</v>
      </c>
      <c r="V131" s="7" t="s">
        <v>9</v>
      </c>
      <c r="W131" s="3" t="s">
        <v>10</v>
      </c>
      <c r="X131" s="3" t="s">
        <v>11</v>
      </c>
      <c r="Y131" s="83"/>
      <c r="Z131" s="52" t="s">
        <v>120</v>
      </c>
      <c r="AA131" s="52" t="s">
        <v>121</v>
      </c>
      <c r="AB131" s="52" t="s">
        <v>122</v>
      </c>
      <c r="AC131" s="52" t="s">
        <v>71</v>
      </c>
      <c r="AD131" s="52" t="s">
        <v>123</v>
      </c>
      <c r="AE131" s="52" t="s">
        <v>124</v>
      </c>
      <c r="AF131" s="52" t="s">
        <v>125</v>
      </c>
    </row>
    <row r="132" spans="1:32" x14ac:dyDescent="0.25">
      <c r="A132" s="21" t="s">
        <v>75</v>
      </c>
      <c r="B132" s="58"/>
      <c r="C132" s="58"/>
      <c r="D132" s="59" t="s">
        <v>22</v>
      </c>
      <c r="E132" s="8"/>
      <c r="F132" s="8"/>
      <c r="G132" s="8"/>
      <c r="H132" s="2"/>
      <c r="I132" s="1"/>
      <c r="J132" s="8"/>
      <c r="K132" s="8"/>
      <c r="L132" s="8"/>
      <c r="M132" s="8"/>
      <c r="N132" s="8"/>
      <c r="O132" s="61"/>
      <c r="R132" s="1" t="s">
        <v>75</v>
      </c>
      <c r="S132" s="8"/>
      <c r="T132" s="8"/>
      <c r="U132" s="54" t="s">
        <v>22</v>
      </c>
      <c r="V132" s="8"/>
      <c r="W132" s="8"/>
      <c r="X132" s="8"/>
      <c r="Y132" s="2"/>
      <c r="Z132" s="1"/>
      <c r="AA132" s="8"/>
      <c r="AB132" s="8"/>
      <c r="AC132" s="8"/>
      <c r="AD132" s="8"/>
      <c r="AE132" s="8"/>
      <c r="AF132" s="61"/>
    </row>
    <row r="133" spans="1:32" ht="26.45" customHeight="1" x14ac:dyDescent="0.25">
      <c r="A133" s="3">
        <v>17</v>
      </c>
      <c r="B133" s="84" t="s">
        <v>102</v>
      </c>
      <c r="C133" s="85"/>
      <c r="D133" s="3">
        <v>100</v>
      </c>
      <c r="E133" s="3">
        <v>0.12</v>
      </c>
      <c r="F133" s="3">
        <v>12.9</v>
      </c>
      <c r="G133" s="3">
        <v>2.4</v>
      </c>
      <c r="H133" s="3">
        <v>104</v>
      </c>
      <c r="I133" s="3">
        <v>10</v>
      </c>
      <c r="J133" s="3">
        <v>4</v>
      </c>
      <c r="K133" s="3">
        <v>0</v>
      </c>
      <c r="L133" s="3">
        <v>0.2</v>
      </c>
      <c r="M133" s="3">
        <v>0</v>
      </c>
      <c r="N133" s="3">
        <v>1</v>
      </c>
      <c r="O133" s="3">
        <v>10</v>
      </c>
      <c r="R133" s="3">
        <v>17</v>
      </c>
      <c r="S133" s="84" t="s">
        <v>102</v>
      </c>
      <c r="T133" s="85"/>
      <c r="U133" s="3">
        <v>100</v>
      </c>
      <c r="V133" s="3">
        <v>0.12</v>
      </c>
      <c r="W133" s="3">
        <v>12.9</v>
      </c>
      <c r="X133" s="3">
        <v>2.4</v>
      </c>
      <c r="Y133" s="3">
        <v>104</v>
      </c>
      <c r="Z133" s="3">
        <v>10</v>
      </c>
      <c r="AA133" s="3">
        <v>4</v>
      </c>
      <c r="AB133" s="3">
        <v>0</v>
      </c>
      <c r="AC133" s="3">
        <v>0.2</v>
      </c>
      <c r="AD133" s="3">
        <v>0</v>
      </c>
      <c r="AE133" s="3">
        <v>1</v>
      </c>
      <c r="AF133" s="3">
        <v>10</v>
      </c>
    </row>
    <row r="134" spans="1:32" ht="15" customHeight="1" x14ac:dyDescent="0.25">
      <c r="A134" s="3">
        <v>340</v>
      </c>
      <c r="B134" s="78" t="s">
        <v>65</v>
      </c>
      <c r="C134" s="79"/>
      <c r="D134" s="3">
        <v>160</v>
      </c>
      <c r="E134" s="3">
        <v>16</v>
      </c>
      <c r="F134" s="8">
        <v>26.7</v>
      </c>
      <c r="G134" s="3">
        <v>3</v>
      </c>
      <c r="H134" s="61">
        <v>318</v>
      </c>
      <c r="I134" s="3">
        <v>161.30000000000001</v>
      </c>
      <c r="J134" s="3">
        <v>23.1</v>
      </c>
      <c r="K134" s="3">
        <v>242.4</v>
      </c>
      <c r="L134" s="3">
        <v>2.11</v>
      </c>
      <c r="M134" s="3">
        <v>0.06</v>
      </c>
      <c r="N134" s="3">
        <v>0.28999999999999998</v>
      </c>
      <c r="O134" s="3">
        <v>0.35</v>
      </c>
      <c r="R134" s="3">
        <v>340</v>
      </c>
      <c r="S134" s="78" t="s">
        <v>65</v>
      </c>
      <c r="T134" s="79"/>
      <c r="U134" s="3">
        <v>180</v>
      </c>
      <c r="V134" s="3">
        <v>18</v>
      </c>
      <c r="W134" s="3">
        <v>30</v>
      </c>
      <c r="X134" s="3">
        <v>3.3</v>
      </c>
      <c r="Y134" s="3">
        <v>358</v>
      </c>
      <c r="Z134" s="3">
        <v>181.4</v>
      </c>
      <c r="AA134" s="3">
        <v>25.9</v>
      </c>
      <c r="AB134" s="3">
        <v>272.7</v>
      </c>
      <c r="AC134" s="3">
        <v>2.38</v>
      </c>
      <c r="AD134" s="3">
        <v>7.0000000000000007E-2</v>
      </c>
      <c r="AE134" s="3">
        <v>0.32</v>
      </c>
      <c r="AF134" s="3">
        <v>0.4</v>
      </c>
    </row>
    <row r="135" spans="1:32" ht="14.45" customHeight="1" x14ac:dyDescent="0.25">
      <c r="A135" s="3">
        <v>692</v>
      </c>
      <c r="B135" s="80" t="s">
        <v>63</v>
      </c>
      <c r="C135" s="81"/>
      <c r="D135" s="3">
        <v>200</v>
      </c>
      <c r="E135" s="3">
        <v>5.8</v>
      </c>
      <c r="F135" s="3">
        <v>9.9</v>
      </c>
      <c r="G135" s="3">
        <v>33.799999999999997</v>
      </c>
      <c r="H135" s="3">
        <v>244</v>
      </c>
      <c r="I135" s="3">
        <v>125.8</v>
      </c>
      <c r="J135" s="3">
        <v>14</v>
      </c>
      <c r="K135" s="3">
        <v>90</v>
      </c>
      <c r="L135" s="3">
        <v>0.13</v>
      </c>
      <c r="M135" s="3">
        <v>0.04</v>
      </c>
      <c r="N135" s="3">
        <v>1.3</v>
      </c>
      <c r="O135" s="3">
        <v>0.2</v>
      </c>
      <c r="R135" s="3">
        <v>692</v>
      </c>
      <c r="S135" s="80" t="s">
        <v>63</v>
      </c>
      <c r="T135" s="81"/>
      <c r="U135" s="3">
        <v>200</v>
      </c>
      <c r="V135" s="3">
        <v>5.8</v>
      </c>
      <c r="W135" s="3">
        <v>9.9</v>
      </c>
      <c r="X135" s="3">
        <v>33.799999999999997</v>
      </c>
      <c r="Y135" s="3">
        <v>244</v>
      </c>
      <c r="Z135" s="3">
        <v>125.8</v>
      </c>
      <c r="AA135" s="3">
        <v>14</v>
      </c>
      <c r="AB135" s="3">
        <v>90</v>
      </c>
      <c r="AC135" s="3">
        <v>0.13</v>
      </c>
      <c r="AD135" s="3">
        <v>0.04</v>
      </c>
      <c r="AE135" s="3">
        <v>1.3</v>
      </c>
      <c r="AF135" s="3">
        <v>0.2</v>
      </c>
    </row>
    <row r="136" spans="1:32" ht="14.45" customHeight="1" x14ac:dyDescent="0.25">
      <c r="A136" s="3"/>
      <c r="B136" s="1" t="s">
        <v>93</v>
      </c>
      <c r="C136" s="2"/>
      <c r="D136" s="3">
        <v>30</v>
      </c>
      <c r="E136" s="3">
        <v>2.2999999999999998</v>
      </c>
      <c r="F136" s="3">
        <v>0.4</v>
      </c>
      <c r="G136" s="3">
        <v>14</v>
      </c>
      <c r="H136" s="3">
        <v>71</v>
      </c>
      <c r="I136" s="3">
        <v>10.199999999999999</v>
      </c>
      <c r="J136" s="3">
        <v>16.5</v>
      </c>
      <c r="K136" s="3">
        <v>59.7</v>
      </c>
      <c r="L136" s="3">
        <v>0.96</v>
      </c>
      <c r="M136" s="3">
        <v>10.199999999999999</v>
      </c>
      <c r="N136" s="3">
        <v>0</v>
      </c>
      <c r="O136" s="3">
        <v>0</v>
      </c>
      <c r="R136" s="3"/>
      <c r="S136" s="1" t="s">
        <v>93</v>
      </c>
      <c r="T136" s="61"/>
      <c r="U136" s="3">
        <v>30</v>
      </c>
      <c r="V136" s="3">
        <v>2.2999999999999998</v>
      </c>
      <c r="W136" s="3">
        <v>0.4</v>
      </c>
      <c r="X136" s="3">
        <v>14</v>
      </c>
      <c r="Y136" s="3">
        <v>71</v>
      </c>
      <c r="Z136" s="3">
        <v>10.199999999999999</v>
      </c>
      <c r="AA136" s="3">
        <v>16.5</v>
      </c>
      <c r="AB136" s="3">
        <v>59.7</v>
      </c>
      <c r="AC136" s="3">
        <v>0.96</v>
      </c>
      <c r="AD136" s="3">
        <v>10.199999999999999</v>
      </c>
      <c r="AE136" s="3">
        <v>0</v>
      </c>
      <c r="AF136" s="3">
        <v>0</v>
      </c>
    </row>
    <row r="137" spans="1:32" ht="14.45" customHeight="1" x14ac:dyDescent="0.25">
      <c r="A137" s="3">
        <v>97</v>
      </c>
      <c r="B137" s="1" t="s">
        <v>95</v>
      </c>
      <c r="C137" s="61"/>
      <c r="D137" s="3">
        <v>15</v>
      </c>
      <c r="E137" s="3">
        <v>3.48</v>
      </c>
      <c r="F137" s="3">
        <v>4.43</v>
      </c>
      <c r="G137" s="3">
        <v>0</v>
      </c>
      <c r="H137" s="3">
        <v>55</v>
      </c>
      <c r="I137" s="72">
        <v>132</v>
      </c>
      <c r="J137" s="69">
        <v>5.25</v>
      </c>
      <c r="K137" s="70">
        <v>75</v>
      </c>
      <c r="L137" s="69">
        <v>0.15</v>
      </c>
      <c r="M137" s="70">
        <v>0.01</v>
      </c>
      <c r="N137" s="69">
        <v>0.11</v>
      </c>
      <c r="O137" s="67">
        <v>39</v>
      </c>
      <c r="R137" s="3">
        <v>97</v>
      </c>
      <c r="S137" s="1" t="s">
        <v>95</v>
      </c>
      <c r="T137" s="61"/>
      <c r="U137" s="3">
        <v>15</v>
      </c>
      <c r="V137" s="3">
        <v>3.48</v>
      </c>
      <c r="W137" s="3">
        <v>4.43</v>
      </c>
      <c r="X137" s="3">
        <v>0</v>
      </c>
      <c r="Y137" s="3">
        <v>55</v>
      </c>
      <c r="Z137" s="72">
        <v>132</v>
      </c>
      <c r="AA137" s="69">
        <v>5.25</v>
      </c>
      <c r="AB137" s="70">
        <v>75</v>
      </c>
      <c r="AC137" s="69">
        <v>0.15</v>
      </c>
      <c r="AD137" s="70">
        <v>0.01</v>
      </c>
      <c r="AE137" s="69">
        <v>0.11</v>
      </c>
      <c r="AF137" s="67">
        <v>39</v>
      </c>
    </row>
    <row r="138" spans="1:32" x14ac:dyDescent="0.25">
      <c r="A138" s="3">
        <v>96</v>
      </c>
      <c r="B138" s="80" t="s">
        <v>119</v>
      </c>
      <c r="C138" s="81"/>
      <c r="D138" s="3">
        <v>10</v>
      </c>
      <c r="E138" s="3">
        <v>0.01</v>
      </c>
      <c r="F138" s="3">
        <v>8.3000000000000007</v>
      </c>
      <c r="G138" s="3">
        <v>0.06</v>
      </c>
      <c r="H138" s="3">
        <v>77</v>
      </c>
      <c r="I138" s="7">
        <v>0.6</v>
      </c>
      <c r="J138" s="7">
        <v>0</v>
      </c>
      <c r="K138" s="7">
        <v>0</v>
      </c>
      <c r="L138" s="7">
        <v>0.01</v>
      </c>
      <c r="M138" s="7">
        <v>0</v>
      </c>
      <c r="N138" s="7">
        <v>0</v>
      </c>
      <c r="O138" s="7">
        <v>0</v>
      </c>
      <c r="R138" s="3">
        <v>96</v>
      </c>
      <c r="S138" s="80" t="s">
        <v>119</v>
      </c>
      <c r="T138" s="81"/>
      <c r="U138" s="3">
        <v>10</v>
      </c>
      <c r="V138" s="3">
        <v>0.01</v>
      </c>
      <c r="W138" s="3">
        <v>8.3000000000000007</v>
      </c>
      <c r="X138" s="3">
        <v>0.06</v>
      </c>
      <c r="Y138" s="3">
        <v>77</v>
      </c>
      <c r="Z138" s="7">
        <v>0.6</v>
      </c>
      <c r="AA138" s="7">
        <v>0</v>
      </c>
      <c r="AB138" s="7">
        <v>0</v>
      </c>
      <c r="AC138" s="7">
        <v>0.01</v>
      </c>
      <c r="AD138" s="7">
        <v>0</v>
      </c>
      <c r="AE138" s="7">
        <v>0</v>
      </c>
      <c r="AF138" s="7">
        <v>0</v>
      </c>
    </row>
    <row r="139" spans="1:32" x14ac:dyDescent="0.25">
      <c r="A139" s="3"/>
      <c r="B139" s="21" t="s">
        <v>13</v>
      </c>
      <c r="C139" s="22"/>
      <c r="D139" s="23">
        <f>SUM(D133:D138)</f>
        <v>515</v>
      </c>
      <c r="E139" s="23">
        <f t="shared" ref="E139:O139" si="17">SUM(E133:E138)</f>
        <v>27.710000000000004</v>
      </c>
      <c r="F139" s="23">
        <f t="shared" si="17"/>
        <v>62.629999999999995</v>
      </c>
      <c r="G139" s="23">
        <f t="shared" si="17"/>
        <v>53.26</v>
      </c>
      <c r="H139" s="23">
        <f t="shared" si="17"/>
        <v>869</v>
      </c>
      <c r="I139" s="23">
        <f t="shared" si="17"/>
        <v>439.90000000000003</v>
      </c>
      <c r="J139" s="23">
        <f t="shared" si="17"/>
        <v>62.85</v>
      </c>
      <c r="K139" s="23">
        <f t="shared" si="17"/>
        <v>467.09999999999997</v>
      </c>
      <c r="L139" s="23">
        <f t="shared" si="17"/>
        <v>3.5599999999999996</v>
      </c>
      <c r="M139" s="23">
        <f t="shared" si="17"/>
        <v>10.309999999999999</v>
      </c>
      <c r="N139" s="23">
        <f t="shared" si="17"/>
        <v>2.6999999999999997</v>
      </c>
      <c r="O139" s="23">
        <f t="shared" si="17"/>
        <v>49.55</v>
      </c>
      <c r="R139" s="3"/>
      <c r="S139" s="21" t="s">
        <v>13</v>
      </c>
      <c r="T139" s="22"/>
      <c r="U139" s="23">
        <f>SUM(U133:U138)</f>
        <v>535</v>
      </c>
      <c r="V139" s="23">
        <f>SUM(V133:V138)</f>
        <v>29.710000000000004</v>
      </c>
      <c r="W139" s="23">
        <f t="shared" ref="W139:X139" si="18">SUM(W133:W138)</f>
        <v>65.929999999999993</v>
      </c>
      <c r="X139" s="23">
        <f t="shared" si="18"/>
        <v>53.56</v>
      </c>
      <c r="Y139" s="23">
        <f t="shared" ref="Y139:AF139" si="19">SUM(Y133:Y138)</f>
        <v>909</v>
      </c>
      <c r="Z139" s="23">
        <f t="shared" si="19"/>
        <v>460</v>
      </c>
      <c r="AA139" s="23">
        <f t="shared" si="19"/>
        <v>65.650000000000006</v>
      </c>
      <c r="AB139" s="23">
        <f t="shared" si="19"/>
        <v>497.4</v>
      </c>
      <c r="AC139" s="23">
        <f t="shared" si="19"/>
        <v>3.8299999999999996</v>
      </c>
      <c r="AD139" s="23">
        <f t="shared" si="19"/>
        <v>10.319999999999999</v>
      </c>
      <c r="AE139" s="23">
        <f t="shared" si="19"/>
        <v>2.73</v>
      </c>
      <c r="AF139" s="23">
        <f t="shared" si="19"/>
        <v>49.6</v>
      </c>
    </row>
    <row r="140" spans="1:32" x14ac:dyDescent="0.25">
      <c r="I140" s="51"/>
      <c r="J140" s="51"/>
      <c r="K140" s="51"/>
      <c r="L140" s="51"/>
      <c r="M140" s="51"/>
      <c r="N140" s="51"/>
      <c r="O140" s="51"/>
    </row>
    <row r="145" spans="1:32" ht="21" customHeight="1" x14ac:dyDescent="0.25">
      <c r="A145" s="6"/>
      <c r="B145" s="9" t="s">
        <v>4</v>
      </c>
      <c r="C145" s="10"/>
      <c r="D145" s="6" t="s">
        <v>6</v>
      </c>
      <c r="E145" s="1" t="s">
        <v>8</v>
      </c>
      <c r="F145" s="8"/>
      <c r="G145" s="2"/>
      <c r="H145" s="82" t="s">
        <v>12</v>
      </c>
      <c r="I145" s="75" t="s">
        <v>70</v>
      </c>
      <c r="J145" s="76"/>
      <c r="K145" s="76"/>
      <c r="L145" s="77"/>
      <c r="M145" s="92" t="s">
        <v>69</v>
      </c>
      <c r="N145" s="93"/>
      <c r="O145" s="94"/>
      <c r="R145" s="48"/>
      <c r="S145" s="9" t="s">
        <v>4</v>
      </c>
      <c r="T145" s="10"/>
      <c r="U145" s="48" t="s">
        <v>6</v>
      </c>
      <c r="V145" s="43" t="s">
        <v>8</v>
      </c>
      <c r="W145" s="49"/>
      <c r="X145" s="44"/>
      <c r="Y145" s="86" t="s">
        <v>12</v>
      </c>
      <c r="Z145" s="75" t="s">
        <v>72</v>
      </c>
      <c r="AA145" s="76"/>
      <c r="AB145" s="76"/>
      <c r="AC145" s="77"/>
      <c r="AD145" s="75" t="s">
        <v>69</v>
      </c>
      <c r="AE145" s="76"/>
      <c r="AF145" s="77"/>
    </row>
    <row r="146" spans="1:32" ht="33" customHeight="1" x14ac:dyDescent="0.25">
      <c r="A146" s="7" t="s">
        <v>3</v>
      </c>
      <c r="B146" s="11" t="s">
        <v>5</v>
      </c>
      <c r="C146" s="12"/>
      <c r="D146" s="53" t="s">
        <v>7</v>
      </c>
      <c r="E146" s="7" t="s">
        <v>9</v>
      </c>
      <c r="F146" s="3" t="s">
        <v>10</v>
      </c>
      <c r="G146" s="3" t="s">
        <v>11</v>
      </c>
      <c r="H146" s="83"/>
      <c r="I146" s="52" t="s">
        <v>120</v>
      </c>
      <c r="J146" s="52" t="s">
        <v>121</v>
      </c>
      <c r="K146" s="52" t="s">
        <v>122</v>
      </c>
      <c r="L146" s="52" t="s">
        <v>71</v>
      </c>
      <c r="M146" s="52" t="s">
        <v>123</v>
      </c>
      <c r="N146" s="52" t="s">
        <v>124</v>
      </c>
      <c r="O146" s="52" t="s">
        <v>125</v>
      </c>
      <c r="R146" s="42" t="s">
        <v>3</v>
      </c>
      <c r="S146" s="11" t="s">
        <v>5</v>
      </c>
      <c r="T146" s="12"/>
      <c r="U146" s="50" t="s">
        <v>7</v>
      </c>
      <c r="V146" s="42" t="s">
        <v>9</v>
      </c>
      <c r="W146" s="45" t="s">
        <v>10</v>
      </c>
      <c r="X146" s="45" t="s">
        <v>11</v>
      </c>
      <c r="Y146" s="87"/>
      <c r="Z146" s="52" t="s">
        <v>120</v>
      </c>
      <c r="AA146" s="52" t="s">
        <v>121</v>
      </c>
      <c r="AB146" s="52" t="s">
        <v>122</v>
      </c>
      <c r="AC146" s="52" t="s">
        <v>71</v>
      </c>
      <c r="AD146" s="52" t="s">
        <v>123</v>
      </c>
      <c r="AE146" s="52" t="s">
        <v>124</v>
      </c>
      <c r="AF146" s="52" t="s">
        <v>125</v>
      </c>
    </row>
    <row r="147" spans="1:32" x14ac:dyDescent="0.25">
      <c r="A147" s="21" t="s">
        <v>76</v>
      </c>
      <c r="B147" s="58"/>
      <c r="C147" s="58"/>
      <c r="D147" s="59" t="s">
        <v>83</v>
      </c>
      <c r="E147" s="8"/>
      <c r="F147" s="8"/>
      <c r="G147" s="8"/>
      <c r="H147" s="2"/>
      <c r="I147" s="1"/>
      <c r="J147" s="8"/>
      <c r="K147" s="8"/>
      <c r="L147" s="8"/>
      <c r="M147" s="8"/>
      <c r="N147" s="8"/>
      <c r="O147" s="61"/>
      <c r="R147" s="1" t="s">
        <v>76</v>
      </c>
      <c r="S147" s="49"/>
      <c r="T147" s="49"/>
      <c r="U147" s="54" t="s">
        <v>83</v>
      </c>
      <c r="V147" s="49"/>
      <c r="W147" s="49"/>
      <c r="X147" s="49"/>
      <c r="Y147" s="44"/>
      <c r="Z147" s="1"/>
      <c r="AA147" s="8"/>
      <c r="AB147" s="8"/>
      <c r="AC147" s="8"/>
      <c r="AD147" s="8"/>
      <c r="AE147" s="8"/>
      <c r="AF147" s="61"/>
    </row>
    <row r="148" spans="1:32" ht="25.9" customHeight="1" x14ac:dyDescent="0.25">
      <c r="A148" s="3">
        <v>366</v>
      </c>
      <c r="B148" s="78" t="s">
        <v>104</v>
      </c>
      <c r="C148" s="79"/>
      <c r="D148" s="64">
        <v>140</v>
      </c>
      <c r="E148" s="3">
        <v>21</v>
      </c>
      <c r="F148" s="3">
        <v>18.7</v>
      </c>
      <c r="G148" s="3">
        <v>10.3</v>
      </c>
      <c r="H148" s="3">
        <v>334</v>
      </c>
      <c r="I148" s="3">
        <v>184</v>
      </c>
      <c r="J148" s="3">
        <v>28.8</v>
      </c>
      <c r="K148" s="3">
        <v>256</v>
      </c>
      <c r="L148" s="3">
        <v>0.96</v>
      </c>
      <c r="M148" s="3">
        <v>0.06</v>
      </c>
      <c r="N148" s="3">
        <v>0</v>
      </c>
      <c r="O148" s="3">
        <v>0</v>
      </c>
      <c r="R148" s="3">
        <v>366</v>
      </c>
      <c r="S148" s="78" t="s">
        <v>104</v>
      </c>
      <c r="T148" s="79"/>
      <c r="U148" s="30">
        <v>160</v>
      </c>
      <c r="V148" s="3">
        <v>24</v>
      </c>
      <c r="W148" s="3">
        <v>21.4</v>
      </c>
      <c r="X148" s="3">
        <v>11.8</v>
      </c>
      <c r="Y148" s="3">
        <v>382</v>
      </c>
      <c r="Z148" s="3">
        <v>210</v>
      </c>
      <c r="AA148" s="3">
        <v>32.9</v>
      </c>
      <c r="AB148" s="3">
        <v>292.57</v>
      </c>
      <c r="AC148" s="3">
        <v>1.1000000000000001</v>
      </c>
      <c r="AD148" s="3">
        <v>7.0000000000000007E-2</v>
      </c>
      <c r="AE148" s="3">
        <v>0</v>
      </c>
      <c r="AF148" s="3">
        <v>0</v>
      </c>
    </row>
    <row r="149" spans="1:32" ht="13.15" customHeight="1" x14ac:dyDescent="0.25">
      <c r="A149" s="3">
        <v>100</v>
      </c>
      <c r="B149" s="90" t="s">
        <v>111</v>
      </c>
      <c r="C149" s="91"/>
      <c r="D149" s="3">
        <v>60</v>
      </c>
      <c r="E149" s="3">
        <v>0.7</v>
      </c>
      <c r="F149" s="3">
        <v>4.3</v>
      </c>
      <c r="G149" s="3">
        <v>5.6</v>
      </c>
      <c r="H149" s="3">
        <v>64</v>
      </c>
      <c r="I149" s="3">
        <v>22.6</v>
      </c>
      <c r="J149" s="3">
        <v>0</v>
      </c>
      <c r="K149" s="3">
        <v>0</v>
      </c>
      <c r="L149" s="3">
        <v>0.59</v>
      </c>
      <c r="M149" s="18">
        <v>0.05</v>
      </c>
      <c r="N149" s="3">
        <v>4.2</v>
      </c>
      <c r="O149" s="18">
        <v>0</v>
      </c>
      <c r="R149" s="3">
        <v>100</v>
      </c>
      <c r="S149" s="90" t="s">
        <v>111</v>
      </c>
      <c r="T149" s="91"/>
      <c r="U149" s="3">
        <v>60</v>
      </c>
      <c r="V149" s="3">
        <v>0.7</v>
      </c>
      <c r="W149" s="3">
        <v>4.3</v>
      </c>
      <c r="X149" s="3">
        <v>5.6</v>
      </c>
      <c r="Y149" s="3">
        <v>64</v>
      </c>
      <c r="Z149" s="3">
        <v>22.6</v>
      </c>
      <c r="AA149" s="3">
        <v>0</v>
      </c>
      <c r="AB149" s="3">
        <v>0</v>
      </c>
      <c r="AC149" s="3">
        <v>0.59</v>
      </c>
      <c r="AD149" s="18">
        <v>0.05</v>
      </c>
      <c r="AE149" s="3">
        <v>4.2</v>
      </c>
      <c r="AF149" s="18">
        <v>0</v>
      </c>
    </row>
    <row r="150" spans="1:32" x14ac:dyDescent="0.25">
      <c r="A150" s="3">
        <v>685</v>
      </c>
      <c r="B150" s="1" t="s">
        <v>16</v>
      </c>
      <c r="C150" s="61"/>
      <c r="D150" s="3">
        <v>200</v>
      </c>
      <c r="E150" s="3">
        <v>0.2</v>
      </c>
      <c r="F150" s="3">
        <v>0</v>
      </c>
      <c r="G150" s="3">
        <v>15</v>
      </c>
      <c r="H150" s="3">
        <v>58</v>
      </c>
      <c r="I150" s="3">
        <v>6</v>
      </c>
      <c r="J150" s="3">
        <v>0</v>
      </c>
      <c r="K150" s="3">
        <v>0</v>
      </c>
      <c r="L150" s="3">
        <v>0.4</v>
      </c>
      <c r="M150" s="3">
        <v>0</v>
      </c>
      <c r="N150" s="3">
        <v>0</v>
      </c>
      <c r="O150" s="3">
        <v>0</v>
      </c>
      <c r="R150" s="3">
        <v>685</v>
      </c>
      <c r="S150" s="1" t="s">
        <v>16</v>
      </c>
      <c r="T150" s="61"/>
      <c r="U150" s="3">
        <v>200</v>
      </c>
      <c r="V150" s="3">
        <v>0.2</v>
      </c>
      <c r="W150" s="3">
        <v>0</v>
      </c>
      <c r="X150" s="3">
        <v>15</v>
      </c>
      <c r="Y150" s="3">
        <v>58</v>
      </c>
      <c r="Z150" s="3">
        <v>6</v>
      </c>
      <c r="AA150" s="3">
        <v>0</v>
      </c>
      <c r="AB150" s="3">
        <v>0</v>
      </c>
      <c r="AC150" s="3">
        <v>0.4</v>
      </c>
      <c r="AD150" s="3">
        <v>0</v>
      </c>
      <c r="AE150" s="3">
        <v>0</v>
      </c>
      <c r="AF150" s="3">
        <v>0</v>
      </c>
    </row>
    <row r="151" spans="1:32" ht="13.9" customHeight="1" x14ac:dyDescent="0.25">
      <c r="A151" s="3"/>
      <c r="B151" s="88" t="s">
        <v>93</v>
      </c>
      <c r="C151" s="89"/>
      <c r="D151" s="3">
        <v>30</v>
      </c>
      <c r="E151" s="3">
        <v>2.2999999999999998</v>
      </c>
      <c r="F151" s="3">
        <v>0.4</v>
      </c>
      <c r="G151" s="3">
        <v>14</v>
      </c>
      <c r="H151" s="3">
        <v>71</v>
      </c>
      <c r="I151" s="3">
        <v>10.199999999999999</v>
      </c>
      <c r="J151" s="3">
        <v>16.5</v>
      </c>
      <c r="K151" s="3">
        <v>59.7</v>
      </c>
      <c r="L151" s="3">
        <v>0.96</v>
      </c>
      <c r="M151" s="3">
        <v>10.199999999999999</v>
      </c>
      <c r="N151" s="3">
        <v>0</v>
      </c>
      <c r="O151" s="3">
        <v>0</v>
      </c>
      <c r="R151" s="3"/>
      <c r="S151" s="88" t="s">
        <v>93</v>
      </c>
      <c r="T151" s="89"/>
      <c r="U151" s="3">
        <v>30</v>
      </c>
      <c r="V151" s="3">
        <v>2.2999999999999998</v>
      </c>
      <c r="W151" s="3">
        <v>0.4</v>
      </c>
      <c r="X151" s="3">
        <v>14</v>
      </c>
      <c r="Y151" s="3">
        <v>71</v>
      </c>
      <c r="Z151" s="3">
        <v>10.199999999999999</v>
      </c>
      <c r="AA151" s="3">
        <v>16.5</v>
      </c>
      <c r="AB151" s="3">
        <v>59.7</v>
      </c>
      <c r="AC151" s="3">
        <v>0.96</v>
      </c>
      <c r="AD151" s="3">
        <v>10.199999999999999</v>
      </c>
      <c r="AE151" s="3">
        <v>0</v>
      </c>
      <c r="AF151" s="3">
        <v>0</v>
      </c>
    </row>
    <row r="152" spans="1:32" ht="15.6" customHeight="1" x14ac:dyDescent="0.25">
      <c r="A152" s="3"/>
      <c r="B152" s="1"/>
      <c r="C152" s="6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R152" s="3"/>
      <c r="S152" s="1"/>
      <c r="T152" s="61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45" customHeight="1" x14ac:dyDescent="0.25">
      <c r="A153" s="3"/>
      <c r="B153" s="1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R153" s="3"/>
      <c r="S153" s="1"/>
      <c r="T153" s="61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x14ac:dyDescent="0.25">
      <c r="A154" s="3"/>
      <c r="B154" s="1"/>
      <c r="C154" s="2"/>
      <c r="D154" s="3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R154" s="3"/>
      <c r="S154" s="1"/>
      <c r="T154" s="61"/>
      <c r="U154" s="30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x14ac:dyDescent="0.25">
      <c r="A155" s="3"/>
      <c r="B155" s="21" t="s">
        <v>13</v>
      </c>
      <c r="C155" s="22"/>
      <c r="D155" s="23">
        <f>SUM(D148:D154)</f>
        <v>430</v>
      </c>
      <c r="E155" s="23">
        <f t="shared" ref="E155:O155" si="20">SUM(E148:E154)</f>
        <v>24.2</v>
      </c>
      <c r="F155" s="23">
        <f t="shared" si="20"/>
        <v>23.4</v>
      </c>
      <c r="G155" s="23">
        <f t="shared" si="20"/>
        <v>44.9</v>
      </c>
      <c r="H155" s="23">
        <f t="shared" si="20"/>
        <v>527</v>
      </c>
      <c r="I155" s="23">
        <f t="shared" si="20"/>
        <v>222.79999999999998</v>
      </c>
      <c r="J155" s="23">
        <f t="shared" si="20"/>
        <v>45.3</v>
      </c>
      <c r="K155" s="23">
        <f t="shared" si="20"/>
        <v>315.7</v>
      </c>
      <c r="L155" s="23">
        <f t="shared" si="20"/>
        <v>2.9099999999999997</v>
      </c>
      <c r="M155" s="23">
        <f t="shared" si="20"/>
        <v>10.309999999999999</v>
      </c>
      <c r="N155" s="23">
        <f t="shared" si="20"/>
        <v>4.2</v>
      </c>
      <c r="O155" s="23">
        <f t="shared" si="20"/>
        <v>0</v>
      </c>
      <c r="R155" s="45"/>
      <c r="S155" s="21" t="s">
        <v>13</v>
      </c>
      <c r="T155" s="22"/>
      <c r="U155" s="23">
        <f>SUM(U148:U154)</f>
        <v>450</v>
      </c>
      <c r="V155" s="23">
        <f>SUM(V148:V154)</f>
        <v>27.2</v>
      </c>
      <c r="W155" s="23">
        <f>SUM(W148:W154)</f>
        <v>26.099999999999998</v>
      </c>
      <c r="X155" s="23">
        <f t="shared" ref="X155:AF155" si="21">SUM(X148:X154)</f>
        <v>46.4</v>
      </c>
      <c r="Y155" s="23">
        <f t="shared" si="21"/>
        <v>575</v>
      </c>
      <c r="Z155" s="23">
        <f t="shared" si="21"/>
        <v>248.79999999999998</v>
      </c>
      <c r="AA155" s="23">
        <f t="shared" si="21"/>
        <v>49.4</v>
      </c>
      <c r="AB155" s="23">
        <f t="shared" si="21"/>
        <v>352.27</v>
      </c>
      <c r="AC155" s="23">
        <f t="shared" si="21"/>
        <v>3.05</v>
      </c>
      <c r="AD155" s="23">
        <f t="shared" si="21"/>
        <v>10.319999999999999</v>
      </c>
      <c r="AE155" s="23">
        <f t="shared" si="21"/>
        <v>4.2</v>
      </c>
      <c r="AF155" s="23">
        <f t="shared" si="21"/>
        <v>0</v>
      </c>
    </row>
    <row r="157" spans="1:32" ht="14.45" customHeight="1" x14ac:dyDescent="0.25">
      <c r="A157" s="6"/>
      <c r="B157" s="9" t="s">
        <v>4</v>
      </c>
      <c r="C157" s="10"/>
      <c r="D157" s="6" t="s">
        <v>6</v>
      </c>
      <c r="E157" s="1" t="s">
        <v>8</v>
      </c>
      <c r="F157" s="8"/>
      <c r="G157" s="2"/>
      <c r="H157" s="82" t="s">
        <v>12</v>
      </c>
      <c r="I157" s="75" t="s">
        <v>70</v>
      </c>
      <c r="J157" s="76"/>
      <c r="K157" s="76"/>
      <c r="L157" s="77"/>
      <c r="M157" s="92" t="s">
        <v>69</v>
      </c>
      <c r="N157" s="93"/>
      <c r="O157" s="94"/>
      <c r="R157" s="48"/>
      <c r="S157" s="9" t="s">
        <v>4</v>
      </c>
      <c r="T157" s="10"/>
      <c r="U157" s="48" t="s">
        <v>6</v>
      </c>
      <c r="V157" s="43" t="s">
        <v>8</v>
      </c>
      <c r="W157" s="49"/>
      <c r="X157" s="44"/>
      <c r="Y157" s="86" t="s">
        <v>12</v>
      </c>
      <c r="Z157" s="75" t="s">
        <v>72</v>
      </c>
      <c r="AA157" s="76"/>
      <c r="AB157" s="76"/>
      <c r="AC157" s="77"/>
      <c r="AD157" s="75" t="s">
        <v>69</v>
      </c>
      <c r="AE157" s="76"/>
      <c r="AF157" s="77"/>
    </row>
    <row r="158" spans="1:32" ht="30" x14ac:dyDescent="0.25">
      <c r="A158" s="7" t="s">
        <v>3</v>
      </c>
      <c r="B158" s="11" t="s">
        <v>5</v>
      </c>
      <c r="C158" s="12"/>
      <c r="D158" s="53" t="s">
        <v>7</v>
      </c>
      <c r="E158" s="7" t="s">
        <v>9</v>
      </c>
      <c r="F158" s="3" t="s">
        <v>10</v>
      </c>
      <c r="G158" s="3" t="s">
        <v>11</v>
      </c>
      <c r="H158" s="83"/>
      <c r="I158" s="52" t="s">
        <v>120</v>
      </c>
      <c r="J158" s="52" t="s">
        <v>121</v>
      </c>
      <c r="K158" s="52" t="s">
        <v>122</v>
      </c>
      <c r="L158" s="52" t="s">
        <v>71</v>
      </c>
      <c r="M158" s="52" t="s">
        <v>123</v>
      </c>
      <c r="N158" s="52" t="s">
        <v>124</v>
      </c>
      <c r="O158" s="52" t="s">
        <v>125</v>
      </c>
      <c r="R158" s="42" t="s">
        <v>3</v>
      </c>
      <c r="S158" s="11" t="s">
        <v>5</v>
      </c>
      <c r="T158" s="12"/>
      <c r="U158" s="50" t="s">
        <v>7</v>
      </c>
      <c r="V158" s="42" t="s">
        <v>9</v>
      </c>
      <c r="W158" s="45" t="s">
        <v>10</v>
      </c>
      <c r="X158" s="45" t="s">
        <v>11</v>
      </c>
      <c r="Y158" s="87"/>
      <c r="Z158" s="52" t="s">
        <v>120</v>
      </c>
      <c r="AA158" s="52" t="s">
        <v>121</v>
      </c>
      <c r="AB158" s="52" t="s">
        <v>122</v>
      </c>
      <c r="AC158" s="52" t="s">
        <v>71</v>
      </c>
      <c r="AD158" s="52" t="s">
        <v>123</v>
      </c>
      <c r="AE158" s="52" t="s">
        <v>124</v>
      </c>
      <c r="AF158" s="52" t="s">
        <v>125</v>
      </c>
    </row>
    <row r="159" spans="1:32" x14ac:dyDescent="0.25">
      <c r="A159" s="21" t="s">
        <v>77</v>
      </c>
      <c r="B159" s="58"/>
      <c r="C159" s="58"/>
      <c r="D159" s="59" t="s">
        <v>23</v>
      </c>
      <c r="E159" s="8"/>
      <c r="F159" s="8"/>
      <c r="G159" s="8"/>
      <c r="H159" s="2"/>
      <c r="I159" s="1"/>
      <c r="J159" s="8"/>
      <c r="K159" s="8"/>
      <c r="L159" s="8"/>
      <c r="M159" s="8"/>
      <c r="N159" s="8"/>
      <c r="O159" s="61"/>
      <c r="R159" s="1" t="s">
        <v>77</v>
      </c>
      <c r="S159" s="49"/>
      <c r="T159" s="49"/>
      <c r="U159" s="55" t="s">
        <v>23</v>
      </c>
      <c r="V159" s="49"/>
      <c r="W159" s="49"/>
      <c r="X159" s="49"/>
      <c r="Y159" s="44"/>
      <c r="Z159" s="1"/>
      <c r="AA159" s="8"/>
      <c r="AB159" s="8"/>
      <c r="AC159" s="8"/>
      <c r="AD159" s="8"/>
      <c r="AE159" s="8"/>
      <c r="AF159" s="61"/>
    </row>
    <row r="160" spans="1:32" ht="18" customHeight="1" x14ac:dyDescent="0.25">
      <c r="A160" s="3">
        <v>377</v>
      </c>
      <c r="B160" s="78" t="s">
        <v>99</v>
      </c>
      <c r="C160" s="79"/>
      <c r="D160" s="3">
        <v>80</v>
      </c>
      <c r="E160" s="3">
        <v>15.2</v>
      </c>
      <c r="F160" s="3">
        <v>14.3</v>
      </c>
      <c r="G160" s="3">
        <v>3.1</v>
      </c>
      <c r="H160" s="2">
        <v>206</v>
      </c>
      <c r="I160" s="3">
        <v>56.45</v>
      </c>
      <c r="J160" s="3">
        <v>64.75</v>
      </c>
      <c r="K160" s="3">
        <v>258.3</v>
      </c>
      <c r="L160" s="3">
        <v>1.04</v>
      </c>
      <c r="M160" s="3">
        <v>0.12</v>
      </c>
      <c r="N160" s="3">
        <v>4.0599999999999996</v>
      </c>
      <c r="O160" s="3">
        <v>0.01</v>
      </c>
      <c r="R160" s="3">
        <v>377</v>
      </c>
      <c r="S160" s="78" t="s">
        <v>99</v>
      </c>
      <c r="T160" s="79"/>
      <c r="U160" s="3">
        <v>100</v>
      </c>
      <c r="V160" s="3">
        <v>20.2</v>
      </c>
      <c r="W160" s="3">
        <v>19</v>
      </c>
      <c r="X160" s="3">
        <v>4.2</v>
      </c>
      <c r="Y160" s="2">
        <v>274</v>
      </c>
      <c r="Z160" s="3">
        <v>70.56</v>
      </c>
      <c r="AA160" s="3">
        <v>80.930000000000007</v>
      </c>
      <c r="AB160" s="3">
        <v>322.87</v>
      </c>
      <c r="AC160" s="3">
        <v>1.3</v>
      </c>
      <c r="AD160" s="3">
        <v>0.15</v>
      </c>
      <c r="AE160" s="3">
        <v>5.08</v>
      </c>
      <c r="AF160" s="3">
        <v>0.01</v>
      </c>
    </row>
    <row r="161" spans="1:32" ht="16.899999999999999" customHeight="1" x14ac:dyDescent="0.25">
      <c r="A161" s="30">
        <v>520</v>
      </c>
      <c r="B161" s="78" t="s">
        <v>100</v>
      </c>
      <c r="C161" s="79"/>
      <c r="D161" s="3">
        <v>150</v>
      </c>
      <c r="E161" s="3">
        <v>3.1</v>
      </c>
      <c r="F161" s="3">
        <v>8.1999999999999993</v>
      </c>
      <c r="G161" s="3">
        <v>21.8</v>
      </c>
      <c r="H161" s="3">
        <v>189</v>
      </c>
      <c r="I161" s="3">
        <v>36.979999999999997</v>
      </c>
      <c r="J161" s="3">
        <v>27.75</v>
      </c>
      <c r="K161" s="3">
        <v>86.6</v>
      </c>
      <c r="L161" s="3">
        <v>1.01</v>
      </c>
      <c r="M161" s="57">
        <v>0.13</v>
      </c>
      <c r="N161" s="3">
        <v>18.16</v>
      </c>
      <c r="O161" s="18">
        <v>25.5</v>
      </c>
      <c r="R161" s="30">
        <v>520</v>
      </c>
      <c r="S161" s="78" t="s">
        <v>100</v>
      </c>
      <c r="T161" s="79"/>
      <c r="U161" s="3">
        <v>200</v>
      </c>
      <c r="V161" s="3">
        <v>4.2</v>
      </c>
      <c r="W161" s="3">
        <v>11</v>
      </c>
      <c r="X161" s="3">
        <v>29</v>
      </c>
      <c r="Y161" s="3">
        <v>252</v>
      </c>
      <c r="Z161" s="3">
        <v>49.3</v>
      </c>
      <c r="AA161" s="3">
        <v>37</v>
      </c>
      <c r="AB161" s="3">
        <v>115.4</v>
      </c>
      <c r="AC161" s="3">
        <v>1.34</v>
      </c>
      <c r="AD161" s="3">
        <v>0.18</v>
      </c>
      <c r="AE161" s="3">
        <v>24.22</v>
      </c>
      <c r="AF161" s="3">
        <v>34</v>
      </c>
    </row>
    <row r="162" spans="1:32" ht="18" customHeight="1" x14ac:dyDescent="0.25">
      <c r="A162" s="3">
        <v>648</v>
      </c>
      <c r="B162" s="78" t="s">
        <v>96</v>
      </c>
      <c r="C162" s="79"/>
      <c r="D162" s="3">
        <v>200</v>
      </c>
      <c r="E162" s="3">
        <v>0</v>
      </c>
      <c r="F162" s="8">
        <v>0</v>
      </c>
      <c r="G162" s="3">
        <v>23</v>
      </c>
      <c r="H162" s="61">
        <v>95</v>
      </c>
      <c r="I162" s="3">
        <v>0</v>
      </c>
      <c r="J162" s="3">
        <v>0</v>
      </c>
      <c r="K162" s="3">
        <v>3</v>
      </c>
      <c r="L162" s="3">
        <v>0</v>
      </c>
      <c r="M162" s="17">
        <v>0.3</v>
      </c>
      <c r="N162" s="3">
        <v>20.100000000000001</v>
      </c>
      <c r="O162" s="18">
        <v>0.12</v>
      </c>
      <c r="R162" s="3">
        <v>648</v>
      </c>
      <c r="S162" s="78" t="s">
        <v>96</v>
      </c>
      <c r="T162" s="79"/>
      <c r="U162" s="3">
        <v>200</v>
      </c>
      <c r="V162" s="3">
        <v>0</v>
      </c>
      <c r="W162" s="8">
        <v>0</v>
      </c>
      <c r="X162" s="3">
        <v>23</v>
      </c>
      <c r="Y162" s="61">
        <v>95</v>
      </c>
      <c r="Z162" s="3">
        <v>0</v>
      </c>
      <c r="AA162" s="3">
        <v>0</v>
      </c>
      <c r="AB162" s="3">
        <v>3</v>
      </c>
      <c r="AC162" s="3">
        <v>0</v>
      </c>
      <c r="AD162" s="17">
        <v>0.3</v>
      </c>
      <c r="AE162" s="3">
        <v>20.100000000000001</v>
      </c>
      <c r="AF162" s="18">
        <v>0.12</v>
      </c>
    </row>
    <row r="163" spans="1:32" x14ac:dyDescent="0.25">
      <c r="A163" s="3"/>
      <c r="B163" s="1" t="s">
        <v>93</v>
      </c>
      <c r="C163" s="2"/>
      <c r="D163" s="3">
        <v>30</v>
      </c>
      <c r="E163" s="3">
        <v>2.2999999999999998</v>
      </c>
      <c r="F163" s="3">
        <v>0.4</v>
      </c>
      <c r="G163" s="3">
        <v>14</v>
      </c>
      <c r="H163" s="3">
        <v>71</v>
      </c>
      <c r="I163" s="3">
        <v>10.199999999999999</v>
      </c>
      <c r="J163" s="3">
        <v>16.5</v>
      </c>
      <c r="K163" s="3">
        <v>59.7</v>
      </c>
      <c r="L163" s="3">
        <v>0.96</v>
      </c>
      <c r="M163" s="3">
        <v>10.199999999999999</v>
      </c>
      <c r="N163" s="3">
        <v>0</v>
      </c>
      <c r="O163" s="3">
        <v>0</v>
      </c>
      <c r="R163" s="3"/>
      <c r="S163" s="1" t="s">
        <v>93</v>
      </c>
      <c r="T163" s="61"/>
      <c r="U163" s="3">
        <v>30</v>
      </c>
      <c r="V163" s="3">
        <v>2.2999999999999998</v>
      </c>
      <c r="W163" s="3">
        <v>0.4</v>
      </c>
      <c r="X163" s="3">
        <v>14</v>
      </c>
      <c r="Y163" s="3">
        <v>71</v>
      </c>
      <c r="Z163" s="3">
        <v>10.199999999999999</v>
      </c>
      <c r="AA163" s="3">
        <v>16.5</v>
      </c>
      <c r="AB163" s="3">
        <v>59.7</v>
      </c>
      <c r="AC163" s="3">
        <v>0.96</v>
      </c>
      <c r="AD163" s="3">
        <v>10.199999999999999</v>
      </c>
      <c r="AE163" s="3">
        <v>0</v>
      </c>
      <c r="AF163" s="3">
        <v>0</v>
      </c>
    </row>
    <row r="164" spans="1:32" ht="16.149999999999999" customHeight="1" x14ac:dyDescent="0.25">
      <c r="A164" s="3"/>
      <c r="B164" s="84" t="s">
        <v>116</v>
      </c>
      <c r="C164" s="85"/>
      <c r="D164" s="3">
        <v>10</v>
      </c>
      <c r="E164" s="3">
        <v>0.01</v>
      </c>
      <c r="F164" s="3">
        <v>8.3000000000000007</v>
      </c>
      <c r="G164" s="3">
        <v>0.06</v>
      </c>
      <c r="H164" s="3">
        <v>77</v>
      </c>
      <c r="I164" s="7">
        <v>0.6</v>
      </c>
      <c r="J164" s="7">
        <v>0</v>
      </c>
      <c r="K164" s="7">
        <v>0</v>
      </c>
      <c r="L164" s="7">
        <v>0.01</v>
      </c>
      <c r="M164" s="7">
        <v>0</v>
      </c>
      <c r="N164" s="7">
        <v>0</v>
      </c>
      <c r="O164" s="7">
        <v>0</v>
      </c>
      <c r="R164" s="3"/>
      <c r="S164" s="84" t="s">
        <v>116</v>
      </c>
      <c r="T164" s="85"/>
      <c r="U164" s="3">
        <v>10</v>
      </c>
      <c r="V164" s="3">
        <v>0.01</v>
      </c>
      <c r="W164" s="3">
        <v>8.3000000000000007</v>
      </c>
      <c r="X164" s="3">
        <v>0.06</v>
      </c>
      <c r="Y164" s="3">
        <v>77</v>
      </c>
      <c r="Z164" s="7">
        <v>0.6</v>
      </c>
      <c r="AA164" s="7">
        <v>0</v>
      </c>
      <c r="AB164" s="7">
        <v>0</v>
      </c>
      <c r="AC164" s="7">
        <v>0.01</v>
      </c>
      <c r="AD164" s="7">
        <v>0</v>
      </c>
      <c r="AE164" s="7">
        <v>0</v>
      </c>
      <c r="AF164" s="7">
        <v>0</v>
      </c>
    </row>
    <row r="165" spans="1:32" x14ac:dyDescent="0.25">
      <c r="A165" s="3"/>
      <c r="B165" s="1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R165" s="3"/>
      <c r="S165" s="1"/>
      <c r="T165" s="61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x14ac:dyDescent="0.25">
      <c r="A166" s="3"/>
      <c r="B166" s="1"/>
      <c r="C166" s="2"/>
      <c r="D166" s="3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R166" s="3"/>
      <c r="S166" s="1"/>
      <c r="T166" s="2"/>
      <c r="U166" s="30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x14ac:dyDescent="0.25">
      <c r="A167" s="3"/>
      <c r="B167" s="21" t="s">
        <v>13</v>
      </c>
      <c r="C167" s="22"/>
      <c r="D167" s="23">
        <f>SUM(D160:D166)</f>
        <v>470</v>
      </c>
      <c r="E167" s="23">
        <f t="shared" ref="E167:O167" si="22">SUM(E160:E166)</f>
        <v>20.610000000000003</v>
      </c>
      <c r="F167" s="23">
        <f t="shared" si="22"/>
        <v>31.2</v>
      </c>
      <c r="G167" s="23">
        <f t="shared" si="22"/>
        <v>61.960000000000008</v>
      </c>
      <c r="H167" s="23">
        <f t="shared" si="22"/>
        <v>638</v>
      </c>
      <c r="I167" s="23">
        <f t="shared" si="22"/>
        <v>104.23</v>
      </c>
      <c r="J167" s="23">
        <f t="shared" si="22"/>
        <v>109</v>
      </c>
      <c r="K167" s="23">
        <f t="shared" si="22"/>
        <v>407.59999999999997</v>
      </c>
      <c r="L167" s="23">
        <f t="shared" si="22"/>
        <v>3.0199999999999996</v>
      </c>
      <c r="M167" s="23">
        <f t="shared" si="22"/>
        <v>10.75</v>
      </c>
      <c r="N167" s="23">
        <f t="shared" si="22"/>
        <v>42.32</v>
      </c>
      <c r="O167" s="23">
        <f t="shared" si="22"/>
        <v>25.630000000000003</v>
      </c>
      <c r="R167" s="45"/>
      <c r="S167" s="21" t="s">
        <v>13</v>
      </c>
      <c r="T167" s="22"/>
      <c r="U167" s="23">
        <f>SUM(U160:U166)</f>
        <v>540</v>
      </c>
      <c r="V167" s="23">
        <f>SUM(V160:V166)</f>
        <v>26.71</v>
      </c>
      <c r="W167" s="23">
        <f>SUM(W160:W166)</f>
        <v>38.700000000000003</v>
      </c>
      <c r="X167" s="23">
        <f t="shared" ref="X167:AF167" si="23">SUM(X160:X166)</f>
        <v>70.260000000000005</v>
      </c>
      <c r="Y167" s="23">
        <f t="shared" si="23"/>
        <v>769</v>
      </c>
      <c r="Z167" s="23">
        <f t="shared" si="23"/>
        <v>130.66</v>
      </c>
      <c r="AA167" s="23">
        <f t="shared" si="23"/>
        <v>134.43</v>
      </c>
      <c r="AB167" s="23">
        <f t="shared" si="23"/>
        <v>500.96999999999997</v>
      </c>
      <c r="AC167" s="23">
        <f t="shared" si="23"/>
        <v>3.61</v>
      </c>
      <c r="AD167" s="23">
        <f t="shared" si="23"/>
        <v>10.829999999999998</v>
      </c>
      <c r="AE167" s="23">
        <f t="shared" si="23"/>
        <v>49.4</v>
      </c>
      <c r="AF167" s="23">
        <f t="shared" si="23"/>
        <v>34.129999999999995</v>
      </c>
    </row>
    <row r="168" spans="1:32" x14ac:dyDescent="0.25">
      <c r="A168" s="6"/>
      <c r="B168" s="4"/>
      <c r="C168" s="5"/>
      <c r="D168" s="6"/>
      <c r="E168" s="6"/>
      <c r="F168" s="6"/>
      <c r="G168" s="6"/>
      <c r="H168" s="35"/>
      <c r="I168" s="34" t="s">
        <v>106</v>
      </c>
      <c r="J168" s="34"/>
      <c r="K168" s="34"/>
      <c r="L168" s="34"/>
      <c r="M168" s="34"/>
      <c r="N168" s="34"/>
      <c r="O168" s="34"/>
      <c r="R168" s="35"/>
      <c r="S168" s="38"/>
      <c r="T168" s="39"/>
      <c r="U168" s="35"/>
      <c r="V168" s="35"/>
      <c r="W168" s="35"/>
      <c r="X168" s="35"/>
      <c r="Y168" s="35"/>
      <c r="Z168" s="34"/>
      <c r="AA168" s="34"/>
      <c r="AB168" s="34"/>
      <c r="AC168" s="34"/>
      <c r="AD168" s="34"/>
      <c r="AE168" s="34"/>
      <c r="AF168" s="34"/>
    </row>
    <row r="169" spans="1:32" x14ac:dyDescent="0.25">
      <c r="A169" s="7"/>
      <c r="B169" s="15" t="s">
        <v>25</v>
      </c>
      <c r="C169" s="16"/>
      <c r="D169" s="7" t="s">
        <v>26</v>
      </c>
      <c r="E169" s="7">
        <f>E167+E155+E139+E128+E110+E98+E83+E70+E52+E40</f>
        <v>239.49</v>
      </c>
      <c r="F169" s="7">
        <f>F167+F155+F139+F128+F110+F98+F83+F70+F52+F40</f>
        <v>343.78999999999996</v>
      </c>
      <c r="G169" s="7">
        <f>G167+G155+G139+G128+G110+G98+G83+G70+G52+G40</f>
        <v>742.42</v>
      </c>
      <c r="H169" s="42" t="s">
        <v>26</v>
      </c>
      <c r="I169" s="34" t="s">
        <v>28</v>
      </c>
      <c r="J169" s="34"/>
      <c r="K169" s="34"/>
      <c r="L169" s="34"/>
      <c r="M169" s="34"/>
      <c r="N169" s="34"/>
      <c r="O169" s="34"/>
      <c r="R169" s="37"/>
      <c r="S169" s="40" t="s">
        <v>25</v>
      </c>
      <c r="T169" s="41"/>
      <c r="U169" s="42" t="s">
        <v>26</v>
      </c>
      <c r="V169" s="42">
        <f>V167+V155+V139+V128+V110+V98+V83+V70+V52+V40</f>
        <v>278.34000000000003</v>
      </c>
      <c r="W169" s="42">
        <f>W167+W155+W139+W128+W110+W98+W83+W70+W52+W40</f>
        <v>381.89</v>
      </c>
      <c r="X169" s="42">
        <f>X167+X155+X139+X128+X110+X98+X83+X70+X52+X40</f>
        <v>831.12000000000012</v>
      </c>
      <c r="Y169" s="42" t="s">
        <v>26</v>
      </c>
      <c r="Z169" s="34" t="s">
        <v>106</v>
      </c>
      <c r="AA169" s="34"/>
      <c r="AB169" s="34"/>
      <c r="AC169" s="34"/>
      <c r="AD169" s="34"/>
      <c r="AE169" s="34"/>
      <c r="AF169" s="34"/>
    </row>
    <row r="170" spans="1:32" x14ac:dyDescent="0.25">
      <c r="A170" s="1"/>
      <c r="B170" s="1" t="s">
        <v>27</v>
      </c>
      <c r="C170" s="2"/>
      <c r="D170" s="3" t="s">
        <v>26</v>
      </c>
      <c r="E170" s="17">
        <v>1</v>
      </c>
      <c r="F170" s="18">
        <f>F169/E169</f>
        <v>1.4355087895110441</v>
      </c>
      <c r="G170" s="18">
        <f>G169/E169</f>
        <v>3.1000041755396883</v>
      </c>
      <c r="H170" s="45" t="s">
        <v>26</v>
      </c>
      <c r="R170" s="36"/>
      <c r="S170" s="43" t="s">
        <v>27</v>
      </c>
      <c r="T170" s="44"/>
      <c r="U170" s="45" t="s">
        <v>26</v>
      </c>
      <c r="V170" s="46">
        <v>1</v>
      </c>
      <c r="W170" s="47">
        <f>W169/V169</f>
        <v>1.3720270173169502</v>
      </c>
      <c r="X170" s="47">
        <f>X169/V169</f>
        <v>2.9859883595602503</v>
      </c>
      <c r="Y170" s="45" t="s">
        <v>26</v>
      </c>
      <c r="Z170" s="34" t="s">
        <v>28</v>
      </c>
      <c r="AA170" s="34"/>
      <c r="AB170" s="34"/>
      <c r="AC170" s="34"/>
      <c r="AD170" s="34"/>
      <c r="AE170" s="34"/>
      <c r="AF170" s="34"/>
    </row>
    <row r="171" spans="1:32" x14ac:dyDescent="0.25">
      <c r="H171" s="34"/>
      <c r="I171" s="34"/>
      <c r="J171" s="34"/>
      <c r="K171" s="34"/>
      <c r="L171" s="34"/>
      <c r="M171" s="34"/>
      <c r="N171" s="34"/>
      <c r="O171" s="34"/>
      <c r="R171" s="34"/>
      <c r="S171" s="34"/>
      <c r="T171" s="34"/>
      <c r="U171" s="34"/>
      <c r="V171" s="34"/>
      <c r="W171" s="34"/>
      <c r="Y171" s="34"/>
      <c r="Z171" s="34"/>
      <c r="AA171" s="34"/>
      <c r="AB171" s="34"/>
      <c r="AC171" s="34"/>
      <c r="AD171" s="34"/>
      <c r="AE171" s="34"/>
      <c r="AF171" s="34"/>
    </row>
    <row r="172" spans="1:32" x14ac:dyDescent="0.25"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</row>
    <row r="173" spans="1:32" x14ac:dyDescent="0.25"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</row>
    <row r="174" spans="1:32" x14ac:dyDescent="0.25"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</row>
    <row r="175" spans="1:32" x14ac:dyDescent="0.25"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</row>
  </sheetData>
  <mergeCells count="128">
    <mergeCell ref="B161:C161"/>
    <mergeCell ref="B162:C162"/>
    <mergeCell ref="B164:C164"/>
    <mergeCell ref="H145:H146"/>
    <mergeCell ref="I145:L145"/>
    <mergeCell ref="B148:C148"/>
    <mergeCell ref="B125:C125"/>
    <mergeCell ref="H130:H131"/>
    <mergeCell ref="I130:L130"/>
    <mergeCell ref="H157:H158"/>
    <mergeCell ref="I157:L157"/>
    <mergeCell ref="M157:O157"/>
    <mergeCell ref="B160:C160"/>
    <mergeCell ref="M145:O145"/>
    <mergeCell ref="B138:C138"/>
    <mergeCell ref="B134:C134"/>
    <mergeCell ref="B133:C133"/>
    <mergeCell ref="B135:C135"/>
    <mergeCell ref="B151:C151"/>
    <mergeCell ref="B149:C149"/>
    <mergeCell ref="B103:C103"/>
    <mergeCell ref="B105:C105"/>
    <mergeCell ref="B106:C106"/>
    <mergeCell ref="B107:C107"/>
    <mergeCell ref="H118:H119"/>
    <mergeCell ref="I118:L118"/>
    <mergeCell ref="M118:O118"/>
    <mergeCell ref="B121:C121"/>
    <mergeCell ref="M130:O130"/>
    <mergeCell ref="B124:C124"/>
    <mergeCell ref="B76:C76"/>
    <mergeCell ref="B77:C77"/>
    <mergeCell ref="B80:C80"/>
    <mergeCell ref="H88:H89"/>
    <mergeCell ref="I88:L88"/>
    <mergeCell ref="M88:O88"/>
    <mergeCell ref="B92:C92"/>
    <mergeCell ref="B93:C93"/>
    <mergeCell ref="H100:H101"/>
    <mergeCell ref="I100:L100"/>
    <mergeCell ref="M100:O100"/>
    <mergeCell ref="B91:C91"/>
    <mergeCell ref="B94:C94"/>
    <mergeCell ref="B46:C46"/>
    <mergeCell ref="B48:C48"/>
    <mergeCell ref="B49:C49"/>
    <mergeCell ref="H60:H61"/>
    <mergeCell ref="I60:L60"/>
    <mergeCell ref="M60:O60"/>
    <mergeCell ref="B64:C64"/>
    <mergeCell ref="H73:H74"/>
    <mergeCell ref="I73:L73"/>
    <mergeCell ref="M73:O73"/>
    <mergeCell ref="B47:C47"/>
    <mergeCell ref="B35:C35"/>
    <mergeCell ref="H30:H31"/>
    <mergeCell ref="I30:L30"/>
    <mergeCell ref="B34:C34"/>
    <mergeCell ref="H42:H43"/>
    <mergeCell ref="I42:L42"/>
    <mergeCell ref="M42:O42"/>
    <mergeCell ref="B45:C45"/>
    <mergeCell ref="B36:C36"/>
    <mergeCell ref="M30:O30"/>
    <mergeCell ref="S164:T164"/>
    <mergeCell ref="Y145:Y146"/>
    <mergeCell ref="S125:T125"/>
    <mergeCell ref="Y130:Y131"/>
    <mergeCell ref="S76:T76"/>
    <mergeCell ref="S77:T77"/>
    <mergeCell ref="S80:T80"/>
    <mergeCell ref="Y88:Y89"/>
    <mergeCell ref="S92:T92"/>
    <mergeCell ref="S93:T93"/>
    <mergeCell ref="Y100:Y101"/>
    <mergeCell ref="S121:T121"/>
    <mergeCell ref="S135:T135"/>
    <mergeCell ref="Z145:AC145"/>
    <mergeCell ref="AD145:AF145"/>
    <mergeCell ref="S148:T148"/>
    <mergeCell ref="Y157:Y158"/>
    <mergeCell ref="Z157:AC157"/>
    <mergeCell ref="AD157:AF157"/>
    <mergeCell ref="S160:T160"/>
    <mergeCell ref="S161:T161"/>
    <mergeCell ref="S162:T162"/>
    <mergeCell ref="S151:T151"/>
    <mergeCell ref="S149:T149"/>
    <mergeCell ref="Z130:AC130"/>
    <mergeCell ref="AD130:AF130"/>
    <mergeCell ref="S133:T133"/>
    <mergeCell ref="S134:T134"/>
    <mergeCell ref="S138:T138"/>
    <mergeCell ref="S103:T103"/>
    <mergeCell ref="S105:T105"/>
    <mergeCell ref="S106:T106"/>
    <mergeCell ref="S107:T107"/>
    <mergeCell ref="Y118:Y119"/>
    <mergeCell ref="Z118:AC118"/>
    <mergeCell ref="AD118:AF118"/>
    <mergeCell ref="S124:T124"/>
    <mergeCell ref="Z100:AC100"/>
    <mergeCell ref="AD100:AF100"/>
    <mergeCell ref="S46:T46"/>
    <mergeCell ref="S48:T48"/>
    <mergeCell ref="S49:T49"/>
    <mergeCell ref="Y60:Y61"/>
    <mergeCell ref="Z60:AC60"/>
    <mergeCell ref="AD60:AF60"/>
    <mergeCell ref="S64:T64"/>
    <mergeCell ref="Y73:Y74"/>
    <mergeCell ref="Z73:AC73"/>
    <mergeCell ref="AD73:AF73"/>
    <mergeCell ref="S47:T47"/>
    <mergeCell ref="S91:T91"/>
    <mergeCell ref="S94:T94"/>
    <mergeCell ref="Z30:AC30"/>
    <mergeCell ref="AD30:AF30"/>
    <mergeCell ref="S34:T34"/>
    <mergeCell ref="S35:T35"/>
    <mergeCell ref="Y42:Y43"/>
    <mergeCell ref="Z42:AC42"/>
    <mergeCell ref="AD42:AF42"/>
    <mergeCell ref="S45:T45"/>
    <mergeCell ref="Z88:AC88"/>
    <mergeCell ref="AD88:AF88"/>
    <mergeCell ref="Y30:Y31"/>
    <mergeCell ref="S36:T36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G25" sqref="G25"/>
    </sheetView>
  </sheetViews>
  <sheetFormatPr defaultRowHeight="15" x14ac:dyDescent="0.25"/>
  <cols>
    <col min="1" max="1" width="21.42578125" customWidth="1"/>
    <col min="2" max="18" width="5.7109375" customWidth="1"/>
    <col min="19" max="19" width="11.140625" customWidth="1"/>
  </cols>
  <sheetData>
    <row r="1" spans="1:19" ht="18.75" x14ac:dyDescent="0.3">
      <c r="C1" s="13"/>
      <c r="D1" s="24" t="s">
        <v>31</v>
      </c>
      <c r="E1" s="28"/>
      <c r="F1" s="24"/>
      <c r="G1" s="28"/>
      <c r="H1" s="28"/>
      <c r="I1" s="28"/>
      <c r="J1" s="28"/>
      <c r="K1" s="28"/>
      <c r="L1" s="24"/>
      <c r="M1" s="24"/>
      <c r="N1" s="24"/>
    </row>
    <row r="2" spans="1:19" ht="18.75" x14ac:dyDescent="0.3">
      <c r="B2" s="29" t="s">
        <v>30</v>
      </c>
      <c r="C2" s="29"/>
      <c r="D2" s="29"/>
      <c r="E2" s="29"/>
      <c r="F2" s="29"/>
      <c r="G2" s="29"/>
      <c r="H2" s="29"/>
      <c r="I2" s="29"/>
      <c r="J2" s="29"/>
      <c r="K2" s="28"/>
      <c r="L2" s="24"/>
      <c r="M2" s="24"/>
      <c r="N2" s="24"/>
      <c r="O2" s="24"/>
      <c r="P2" s="24"/>
    </row>
    <row r="3" spans="1:19" x14ac:dyDescent="0.25">
      <c r="C3" s="13"/>
      <c r="D3" s="13"/>
      <c r="E3" s="13"/>
      <c r="F3" s="13"/>
      <c r="G3" s="13"/>
      <c r="H3" s="13"/>
      <c r="I3" s="13"/>
      <c r="J3" s="13"/>
      <c r="K3" s="13"/>
    </row>
    <row r="4" spans="1:19" ht="18.75" x14ac:dyDescent="0.3">
      <c r="C4" s="24" t="s">
        <v>32</v>
      </c>
      <c r="D4" s="24"/>
      <c r="E4" s="24"/>
      <c r="F4" s="24"/>
      <c r="G4" s="24"/>
      <c r="H4" s="24"/>
      <c r="I4" s="28"/>
      <c r="J4" s="28"/>
      <c r="K4" s="28"/>
    </row>
    <row r="5" spans="1:19" ht="18.75" x14ac:dyDescent="0.3">
      <c r="C5" s="24" t="s">
        <v>33</v>
      </c>
      <c r="D5" s="24"/>
      <c r="E5" s="24"/>
      <c r="F5" s="24"/>
      <c r="G5" s="24"/>
      <c r="H5" s="24"/>
      <c r="I5" s="28"/>
      <c r="J5" s="28"/>
      <c r="K5" s="28"/>
    </row>
    <row r="6" spans="1:19" x14ac:dyDescent="0.25">
      <c r="A6" s="26"/>
    </row>
    <row r="7" spans="1:19" ht="14.45" customHeight="1" thickBot="1" x14ac:dyDescent="0.3">
      <c r="A7" s="27" t="s">
        <v>35</v>
      </c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  <c r="P7" s="27">
        <v>15</v>
      </c>
      <c r="Q7" s="27">
        <v>16</v>
      </c>
      <c r="R7" s="27">
        <v>17</v>
      </c>
      <c r="S7" s="27" t="s">
        <v>34</v>
      </c>
    </row>
    <row r="8" spans="1:19" ht="28.9" customHeight="1" x14ac:dyDescent="0.25">
      <c r="A8" s="7" t="s">
        <v>36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6.149999999999999" customHeight="1" x14ac:dyDescent="0.25">
      <c r="A9" s="3" t="s">
        <v>37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6.149999999999999" customHeight="1" x14ac:dyDescent="0.25">
      <c r="A10" s="3" t="s">
        <v>38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6.149999999999999" customHeight="1" x14ac:dyDescent="0.25">
      <c r="A11" s="3" t="s">
        <v>39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6.149999999999999" customHeight="1" x14ac:dyDescent="0.25">
      <c r="A12" s="3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6.149999999999999" customHeight="1" x14ac:dyDescent="0.25">
      <c r="A13" s="3" t="s">
        <v>41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6.149999999999999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6.149999999999999" customHeight="1" x14ac:dyDescent="0.25"/>
    <row r="16" spans="1:19" ht="15.75" x14ac:dyDescent="0.25">
      <c r="A16" s="25" t="s">
        <v>42</v>
      </c>
      <c r="B16" s="25"/>
      <c r="C16" s="25"/>
      <c r="D16" s="25"/>
      <c r="E16" s="25"/>
      <c r="F16" s="25"/>
      <c r="G16" s="25"/>
      <c r="H16" s="25"/>
      <c r="I16" s="25"/>
      <c r="J16" s="25" t="s">
        <v>51</v>
      </c>
      <c r="K16" s="25"/>
      <c r="L16" s="25"/>
      <c r="M16" s="25"/>
      <c r="N16" s="25"/>
      <c r="O16" s="25"/>
    </row>
    <row r="17" spans="1:15" ht="15.75" x14ac:dyDescent="0.25">
      <c r="A17" s="25" t="s">
        <v>43</v>
      </c>
      <c r="B17" s="25"/>
      <c r="C17" s="25"/>
      <c r="D17" s="25"/>
      <c r="E17" s="25"/>
      <c r="F17" s="25"/>
      <c r="G17" s="25"/>
      <c r="H17" s="25"/>
      <c r="I17" s="25"/>
      <c r="J17" s="25" t="s">
        <v>52</v>
      </c>
      <c r="K17" s="25"/>
      <c r="L17" s="25"/>
      <c r="M17" s="25"/>
      <c r="N17" s="25"/>
      <c r="O17" s="25"/>
    </row>
    <row r="18" spans="1:15" ht="15.75" x14ac:dyDescent="0.25">
      <c r="A18" s="25" t="s">
        <v>44</v>
      </c>
      <c r="B18" s="25"/>
      <c r="C18" s="25"/>
      <c r="D18" s="25"/>
      <c r="E18" s="25"/>
      <c r="F18" s="25"/>
      <c r="G18" s="25"/>
      <c r="H18" s="25"/>
      <c r="I18" s="25"/>
      <c r="J18" s="25" t="s">
        <v>53</v>
      </c>
      <c r="K18" s="25"/>
      <c r="L18" s="25"/>
      <c r="M18" s="25"/>
      <c r="N18" s="25"/>
      <c r="O18" s="25"/>
    </row>
    <row r="19" spans="1:15" ht="15.75" x14ac:dyDescent="0.25">
      <c r="A19" s="25" t="s">
        <v>45</v>
      </c>
      <c r="B19" s="25"/>
      <c r="C19" s="25"/>
      <c r="D19" s="25"/>
      <c r="E19" s="25"/>
      <c r="F19" s="25"/>
      <c r="G19" s="25"/>
      <c r="H19" s="25"/>
      <c r="I19" s="25"/>
      <c r="J19" s="25" t="s">
        <v>54</v>
      </c>
      <c r="K19" s="25"/>
      <c r="L19" s="25"/>
      <c r="M19" s="25"/>
      <c r="N19" s="25"/>
      <c r="O19" s="25"/>
    </row>
    <row r="20" spans="1:15" ht="15.75" x14ac:dyDescent="0.25">
      <c r="A20" s="25" t="s">
        <v>46</v>
      </c>
      <c r="B20" s="25"/>
      <c r="C20" s="25"/>
      <c r="D20" s="25"/>
      <c r="E20" s="25"/>
      <c r="F20" s="25"/>
      <c r="G20" s="25"/>
      <c r="H20" s="25"/>
      <c r="I20" s="25"/>
      <c r="J20" s="25" t="s">
        <v>55</v>
      </c>
      <c r="K20" s="25"/>
      <c r="L20" s="25"/>
      <c r="M20" s="25"/>
      <c r="N20" s="25"/>
      <c r="O20" s="25"/>
    </row>
    <row r="21" spans="1:15" ht="15.75" x14ac:dyDescent="0.25">
      <c r="A21" s="25" t="s">
        <v>47</v>
      </c>
      <c r="B21" s="25"/>
      <c r="C21" s="25"/>
      <c r="D21" s="25"/>
      <c r="E21" s="25"/>
      <c r="F21" s="25"/>
      <c r="G21" s="25"/>
      <c r="H21" s="25"/>
      <c r="I21" s="25"/>
      <c r="J21" s="25" t="s">
        <v>56</v>
      </c>
      <c r="K21" s="25"/>
      <c r="L21" s="25"/>
      <c r="M21" s="25"/>
      <c r="N21" s="25"/>
      <c r="O21" s="25"/>
    </row>
    <row r="22" spans="1:15" ht="15.75" x14ac:dyDescent="0.25">
      <c r="A22" s="25" t="s">
        <v>48</v>
      </c>
      <c r="B22" s="25"/>
      <c r="C22" s="25"/>
      <c r="D22" s="25"/>
      <c r="E22" s="25"/>
      <c r="F22" s="25"/>
      <c r="G22" s="25"/>
      <c r="H22" s="25"/>
      <c r="I22" s="25"/>
      <c r="J22" s="25" t="s">
        <v>57</v>
      </c>
      <c r="K22" s="25"/>
      <c r="L22" s="25"/>
      <c r="M22" s="25"/>
      <c r="N22" s="25"/>
      <c r="O22" s="25"/>
    </row>
    <row r="23" spans="1:15" ht="15.75" x14ac:dyDescent="0.25">
      <c r="A23" s="25" t="s">
        <v>49</v>
      </c>
      <c r="B23" s="25"/>
      <c r="C23" s="25"/>
      <c r="D23" s="25"/>
      <c r="E23" s="25"/>
      <c r="F23" s="25"/>
      <c r="G23" s="25"/>
      <c r="H23" s="25"/>
      <c r="I23" s="25"/>
      <c r="J23" s="25" t="s">
        <v>58</v>
      </c>
      <c r="K23" s="25"/>
      <c r="L23" s="25"/>
      <c r="M23" s="25"/>
      <c r="N23" s="25"/>
      <c r="O23" s="25"/>
    </row>
    <row r="24" spans="1:15" ht="15.75" x14ac:dyDescent="0.25">
      <c r="A24" s="25" t="s">
        <v>50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3.9" customHeight="1" x14ac:dyDescent="0.25">
      <c r="A26" s="25" t="s">
        <v>59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15.75" x14ac:dyDescent="0.25">
      <c r="A27" s="25" t="s">
        <v>60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15.75" x14ac:dyDescent="0.25">
      <c r="A28" s="25" t="s">
        <v>61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 t="s">
        <v>62</v>
      </c>
      <c r="N28" s="25"/>
      <c r="O28" s="25"/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3400</dc:creator>
  <cp:lastModifiedBy>пользователь</cp:lastModifiedBy>
  <cp:lastPrinted>2022-09-05T07:53:50Z</cp:lastPrinted>
  <dcterms:created xsi:type="dcterms:W3CDTF">2013-11-04T18:26:52Z</dcterms:created>
  <dcterms:modified xsi:type="dcterms:W3CDTF">2022-09-05T07:57:05Z</dcterms:modified>
</cp:coreProperties>
</file>